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econ\Documents\FIUBA\7137 Dirección de Manufactura\Trabajos prácticos\"/>
    </mc:Choice>
  </mc:AlternateContent>
  <xr:revisionPtr revIDLastSave="0" documentId="13_ncr:1_{D36CD3E0-9D61-4BF2-B6A3-607761D55F61}" xr6:coauthVersionLast="46" xr6:coauthVersionMax="46" xr10:uidLastSave="{00000000-0000-0000-0000-000000000000}"/>
  <bookViews>
    <workbookView xWindow="-120" yWindow="-120" windowWidth="20730" windowHeight="11160" activeTab="2" xr2:uid="{00000000-000D-0000-FFFF-FFFF00000000}"/>
  </bookViews>
  <sheets>
    <sheet name="Nomenclatura" sheetId="8" r:id="rId1"/>
    <sheet name="BOM" sheetId="1" r:id="rId2"/>
    <sheet name="Pronóstico de Ventas (Forecast)" sheetId="2" r:id="rId3"/>
    <sheet name="STOCK" sheetId="3" r:id="rId4"/>
    <sheet name="MPS" sheetId="4" r:id="rId5"/>
    <sheet name="MRP1" sheetId="5" r:id="rId6"/>
    <sheet name="MRP2" sheetId="7" r:id="rId7"/>
  </sheets>
  <definedNames>
    <definedName name="_xlnm._FilterDatabase" localSheetId="1" hidden="1">BOM!$A$5:$G$10</definedName>
    <definedName name="_xlnm.Print_Area" localSheetId="4">MPS!$1:$1048576</definedName>
    <definedName name="_xlnm.Print_Area" localSheetId="5">'MRP1'!$1:$1048576</definedName>
    <definedName name="_xlnm.Print_Area" localSheetId="6">'MRP2'!$1:$1048576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6" i="4" l="1"/>
  <c r="C45" i="4"/>
  <c r="D46" i="4" s="1"/>
  <c r="C37" i="4"/>
  <c r="C36" i="4"/>
  <c r="D37" i="4" s="1"/>
  <c r="C28" i="4"/>
  <c r="C27" i="4"/>
  <c r="D28" i="4" s="1"/>
  <c r="C19" i="4"/>
  <c r="C18" i="4"/>
  <c r="D19" i="4" s="1"/>
  <c r="C10" i="4"/>
  <c r="C9" i="4"/>
  <c r="D10" i="4" s="1"/>
  <c r="D9" i="4" l="1"/>
  <c r="D18" i="4"/>
  <c r="D27" i="4"/>
  <c r="D36" i="4"/>
  <c r="D45" i="4"/>
  <c r="E37" i="4" l="1"/>
  <c r="E36" i="4"/>
  <c r="E19" i="4"/>
  <c r="E18" i="4"/>
  <c r="E28" i="4"/>
  <c r="E27" i="4"/>
  <c r="E46" i="4"/>
  <c r="E45" i="4"/>
  <c r="E10" i="4"/>
  <c r="E9" i="4"/>
  <c r="F46" i="4" l="1"/>
  <c r="F45" i="4"/>
  <c r="F28" i="4"/>
  <c r="F27" i="4"/>
  <c r="F37" i="4"/>
  <c r="F36" i="4"/>
  <c r="F19" i="4"/>
  <c r="F18" i="4"/>
  <c r="F10" i="4"/>
  <c r="F9" i="4"/>
  <c r="G18" i="4" l="1"/>
  <c r="G19" i="4"/>
  <c r="G28" i="4"/>
  <c r="G27" i="4"/>
  <c r="G10" i="4"/>
  <c r="G9" i="4"/>
  <c r="G37" i="4"/>
  <c r="G36" i="4"/>
  <c r="G46" i="4"/>
  <c r="G45" i="4"/>
  <c r="H28" i="4" l="1"/>
  <c r="H27" i="4"/>
  <c r="H37" i="4"/>
  <c r="H36" i="4"/>
  <c r="H46" i="4"/>
  <c r="H45" i="4"/>
  <c r="H10" i="4"/>
  <c r="H9" i="4"/>
  <c r="H19" i="4"/>
  <c r="H18" i="4"/>
  <c r="I19" i="4" l="1"/>
  <c r="I18" i="4"/>
  <c r="I46" i="4"/>
  <c r="I45" i="4"/>
  <c r="I28" i="4"/>
  <c r="I27" i="4"/>
  <c r="I10" i="4"/>
  <c r="I9" i="4"/>
  <c r="I37" i="4"/>
  <c r="I36" i="4"/>
  <c r="J37" i="4" l="1"/>
  <c r="J36" i="4"/>
  <c r="J28" i="4"/>
  <c r="J27" i="4"/>
  <c r="J19" i="4"/>
  <c r="J18" i="4"/>
  <c r="J10" i="4"/>
  <c r="J9" i="4"/>
  <c r="J46" i="4"/>
  <c r="J45" i="4"/>
  <c r="K9" i="4" l="1"/>
  <c r="K10" i="4"/>
  <c r="K27" i="4"/>
  <c r="K28" i="4"/>
  <c r="K46" i="4"/>
  <c r="K45" i="4"/>
  <c r="K19" i="4"/>
  <c r="K18" i="4"/>
  <c r="K37" i="4"/>
  <c r="K36" i="4"/>
  <c r="L28" i="4" l="1"/>
  <c r="L27" i="4"/>
  <c r="L19" i="4"/>
  <c r="L18" i="4"/>
  <c r="L37" i="4"/>
  <c r="L36" i="4"/>
  <c r="L46" i="4"/>
  <c r="L45" i="4"/>
  <c r="L10" i="4"/>
  <c r="L9" i="4"/>
  <c r="M46" i="4" l="1"/>
  <c r="M45" i="4"/>
  <c r="M10" i="4"/>
  <c r="M9" i="4"/>
  <c r="M37" i="4"/>
  <c r="M36" i="4"/>
  <c r="M28" i="4"/>
  <c r="M27" i="4"/>
  <c r="M19" i="4"/>
  <c r="M18" i="4"/>
  <c r="N37" i="4" l="1"/>
  <c r="N36" i="4"/>
  <c r="N46" i="4"/>
  <c r="N45" i="4"/>
  <c r="N28" i="4"/>
  <c r="N27" i="4"/>
  <c r="N10" i="4"/>
  <c r="N9" i="4"/>
  <c r="N19" i="4"/>
  <c r="N18" i="4"/>
</calcChain>
</file>

<file path=xl/sharedStrings.xml><?xml version="1.0" encoding="utf-8"?>
<sst xmlns="http://schemas.openxmlformats.org/spreadsheetml/2006/main" count="384" uniqueCount="73">
  <si>
    <t>CODIGO</t>
  </si>
  <si>
    <t>DESCRIPCION</t>
  </si>
  <si>
    <t>UM</t>
  </si>
  <si>
    <t>CANT.REQ.</t>
  </si>
  <si>
    <t>T.A.</t>
  </si>
  <si>
    <t>T.LOTE</t>
  </si>
  <si>
    <t>NIVEL</t>
  </si>
  <si>
    <t>Nervocalm 0,5 mg x 30 grag.</t>
  </si>
  <si>
    <t>Est.Ncalm. 0,5 mg x 30 grag.</t>
  </si>
  <si>
    <t>Nervocalm 0,5 mg grageas</t>
  </si>
  <si>
    <t>PVC cristal. 250 mm</t>
  </si>
  <si>
    <t>KG</t>
  </si>
  <si>
    <t>MI</t>
  </si>
  <si>
    <t xml:space="preserve">Pap.Alu. Ncalm.0,5 mg </t>
  </si>
  <si>
    <t>Nervocalm 0,5 mg x 15 grag.</t>
  </si>
  <si>
    <t>Est.Ncalm. 0,5 mg x 15 grag.</t>
  </si>
  <si>
    <t>Fluoxetina clorhidrato</t>
  </si>
  <si>
    <t>Lactosa</t>
  </si>
  <si>
    <t>Colorante XR-21</t>
  </si>
  <si>
    <t>Ascorbato de calcio</t>
  </si>
  <si>
    <t>Cardiotens 50 mg. X 20 comp.</t>
  </si>
  <si>
    <t>Est.Ctens. 50 mg x 20 comp.</t>
  </si>
  <si>
    <t>Cardiotens 50 mg. comp.</t>
  </si>
  <si>
    <t xml:space="preserve">Pap.Alu. Ctens. 50 mg </t>
  </si>
  <si>
    <t>Cardiotens 50 mg. X 40 comp.</t>
  </si>
  <si>
    <t>Est.Ctens. 50 mg x 40 comp.</t>
  </si>
  <si>
    <t>Cardiotens 50 mg. X 3 comp. OM</t>
  </si>
  <si>
    <t>Pap.Alu. Ctens. 50 mg OM</t>
  </si>
  <si>
    <t>Cardiotensina</t>
  </si>
  <si>
    <t>PVP k90</t>
  </si>
  <si>
    <t>Producto / Período</t>
  </si>
  <si>
    <t>INV. FISICO</t>
  </si>
  <si>
    <t>EN ORDEN</t>
  </si>
  <si>
    <t>ASIGNADO</t>
  </si>
  <si>
    <t>ARTICULO</t>
  </si>
  <si>
    <t>Producto Terminado</t>
  </si>
  <si>
    <t>Materiales de Envase</t>
  </si>
  <si>
    <t>Graneles</t>
  </si>
  <si>
    <t>Materias Primas</t>
  </si>
  <si>
    <t>Períodos</t>
  </si>
  <si>
    <t>Requerimientos brutos</t>
  </si>
  <si>
    <t>Recepciones programadas</t>
  </si>
  <si>
    <t>Stock disponible proyectado</t>
  </si>
  <si>
    <t>Requerimientos netos</t>
  </si>
  <si>
    <t>Ordenes planificadas</t>
  </si>
  <si>
    <t>Lanzamiento de órdenes</t>
  </si>
  <si>
    <t>Bill of Material</t>
  </si>
  <si>
    <t>Pronóstico de venta</t>
  </si>
  <si>
    <t>Control de stock</t>
  </si>
  <si>
    <t>Lista de abreviaciones</t>
  </si>
  <si>
    <t>Listado de materiales contenidos dentro de un producto</t>
  </si>
  <si>
    <t>Abreviación</t>
  </si>
  <si>
    <t>Comentario</t>
  </si>
  <si>
    <t>Bill of Material (BOM)</t>
  </si>
  <si>
    <t>Unidad de medida</t>
  </si>
  <si>
    <t>Cant. Req.</t>
  </si>
  <si>
    <t>Cantidad requerida</t>
  </si>
  <si>
    <t>T.Lote</t>
  </si>
  <si>
    <t>Tiempo de abastecimiento</t>
  </si>
  <si>
    <t>Tamaño de lote</t>
  </si>
  <si>
    <t>Millar ( 1000 unidades )</t>
  </si>
  <si>
    <t>Pron.Vta.</t>
  </si>
  <si>
    <t>Pronostico de Venta</t>
  </si>
  <si>
    <t>T.Lote=55</t>
  </si>
  <si>
    <t>T.Lote=157</t>
  </si>
  <si>
    <t>T.Lote=50</t>
  </si>
  <si>
    <t>T.Lote=25</t>
  </si>
  <si>
    <t>T.Lote=5</t>
  </si>
  <si>
    <t>T.Lote=200</t>
  </si>
  <si>
    <t>T.Lote=1</t>
  </si>
  <si>
    <t>T.Lote=500</t>
  </si>
  <si>
    <t>MPS</t>
  </si>
  <si>
    <t>Master Plan Schedule (Plan maestro de producción)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</si>
</sst>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7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b/>
      <i/>
      <u/>
      <sz val="14"/>
      <name val="Arial"/>
      <family val="2"/>
    </font>
    <font>
      <b/>
      <u/>
      <sz val="12"/>
      <name val="Arial"/>
      <family val="2"/>
    </font>
    <font>
      <b/>
      <sz val="14"/>
      <name val="Arial"/>
      <family val="2"/>
    </font>
  </fonts>
  <fills count="2">
    <fill>
      <patternFill patternType="none"/>
    </fill>
    <fill>
      <patternFill patternType="gray125"/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1" fillId="0" borderId="0" xfId="0" applyFont="1"/>
    <xf numFmtId="2" fontId="0" fillId="0" borderId="0" xfId="0" applyNumberFormat="1"/>
    <xf numFmtId="0" fontId="1" fillId="0" borderId="0" xfId="0" applyFont="1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0" xfId="0" applyAlignment="1">
      <alignment horizontal="center"/>
    </xf>
    <xf numFmtId="0" fontId="0" fillId="0" borderId="4" xfId="0" applyBorder="1"/>
    <xf numFmtId="0" fontId="0" fillId="0" borderId="5" xfId="0" applyBorder="1"/>
    <xf numFmtId="1" fontId="0" fillId="0" borderId="1" xfId="0" applyNumberFormat="1" applyBorder="1"/>
    <xf numFmtId="0" fontId="0" fillId="0" borderId="6" xfId="0" applyBorder="1"/>
    <xf numFmtId="0" fontId="0" fillId="0" borderId="7" xfId="0" applyBorder="1"/>
    <xf numFmtId="0" fontId="0" fillId="0" borderId="8" xfId="0" applyBorder="1" applyAlignment="1">
      <alignment horizontal="left"/>
    </xf>
    <xf numFmtId="0" fontId="0" fillId="0" borderId="8" xfId="0" applyBorder="1"/>
    <xf numFmtId="0" fontId="0" fillId="0" borderId="9" xfId="0" applyBorder="1"/>
    <xf numFmtId="2" fontId="0" fillId="0" borderId="9" xfId="0" applyNumberFormat="1" applyBorder="1"/>
    <xf numFmtId="0" fontId="0" fillId="0" borderId="10" xfId="0" applyBorder="1"/>
    <xf numFmtId="2" fontId="0" fillId="0" borderId="10" xfId="0" applyNumberFormat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1" fillId="0" borderId="11" xfId="0" applyFont="1" applyBorder="1"/>
    <xf numFmtId="0" fontId="1" fillId="0" borderId="11" xfId="0" applyFont="1" applyBorder="1" applyAlignment="1">
      <alignment horizontal="center"/>
    </xf>
    <xf numFmtId="2" fontId="0" fillId="0" borderId="8" xfId="0" applyNumberFormat="1" applyBorder="1"/>
    <xf numFmtId="0" fontId="4" fillId="0" borderId="0" xfId="0" applyFont="1" applyAlignment="1">
      <alignment horizontal="center"/>
    </xf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0" fillId="0" borderId="26" xfId="0" applyBorder="1"/>
    <xf numFmtId="0" fontId="0" fillId="0" borderId="27" xfId="0" applyBorder="1"/>
    <xf numFmtId="0" fontId="0" fillId="0" borderId="28" xfId="0" applyBorder="1"/>
    <xf numFmtId="0" fontId="0" fillId="0" borderId="29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31" xfId="0" applyBorder="1" applyAlignment="1">
      <alignment horizontal="center"/>
    </xf>
    <xf numFmtId="164" fontId="0" fillId="0" borderId="8" xfId="0" applyNumberFormat="1" applyBorder="1"/>
    <xf numFmtId="164" fontId="0" fillId="0" borderId="9" xfId="0" applyNumberFormat="1" applyBorder="1"/>
    <xf numFmtId="164" fontId="0" fillId="0" borderId="10" xfId="0" applyNumberFormat="1" applyBorder="1"/>
    <xf numFmtId="0" fontId="0" fillId="0" borderId="32" xfId="0" applyBorder="1"/>
    <xf numFmtId="0" fontId="0" fillId="0" borderId="33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37" xfId="0" applyBorder="1"/>
    <xf numFmtId="0" fontId="0" fillId="0" borderId="37" xfId="0" applyBorder="1" applyAlignment="1">
      <alignment horizontal="center"/>
    </xf>
    <xf numFmtId="164" fontId="0" fillId="0" borderId="37" xfId="0" applyNumberFormat="1" applyBorder="1"/>
    <xf numFmtId="0" fontId="0" fillId="0" borderId="0" xfId="0" applyBorder="1"/>
    <xf numFmtId="0" fontId="0" fillId="0" borderId="0" xfId="0" applyBorder="1" applyAlignment="1">
      <alignment horizontal="center"/>
    </xf>
    <xf numFmtId="164" fontId="0" fillId="0" borderId="0" xfId="0" applyNumberFormat="1" applyBorder="1"/>
    <xf numFmtId="0" fontId="0" fillId="0" borderId="39" xfId="0" applyBorder="1"/>
    <xf numFmtId="1" fontId="0" fillId="0" borderId="12" xfId="0" applyNumberFormat="1" applyBorder="1"/>
    <xf numFmtId="0" fontId="0" fillId="0" borderId="40" xfId="0" applyBorder="1"/>
    <xf numFmtId="0" fontId="2" fillId="0" borderId="20" xfId="0" applyFont="1" applyBorder="1" applyAlignment="1">
      <alignment horizontal="left"/>
    </xf>
    <xf numFmtId="1" fontId="0" fillId="0" borderId="3" xfId="0" applyNumberFormat="1" applyBorder="1"/>
    <xf numFmtId="0" fontId="0" fillId="0" borderId="25" xfId="0" applyBorder="1"/>
    <xf numFmtId="0" fontId="0" fillId="0" borderId="41" xfId="0" applyBorder="1"/>
    <xf numFmtId="0" fontId="0" fillId="0" borderId="42" xfId="0" applyBorder="1"/>
    <xf numFmtId="1" fontId="0" fillId="0" borderId="18" xfId="0" applyNumberFormat="1" applyBorder="1"/>
    <xf numFmtId="1" fontId="0" fillId="0" borderId="19" xfId="0" applyNumberFormat="1" applyBorder="1"/>
    <xf numFmtId="1" fontId="0" fillId="0" borderId="7" xfId="0" applyNumberFormat="1" applyBorder="1"/>
    <xf numFmtId="0" fontId="3" fillId="0" borderId="14" xfId="0" applyFont="1" applyBorder="1"/>
    <xf numFmtId="0" fontId="1" fillId="0" borderId="0" xfId="0" applyFont="1" applyAlignment="1"/>
    <xf numFmtId="0" fontId="5" fillId="0" borderId="0" xfId="0" applyFont="1"/>
    <xf numFmtId="0" fontId="1" fillId="0" borderId="38" xfId="0" applyFont="1" applyBorder="1"/>
    <xf numFmtId="0" fontId="0" fillId="0" borderId="38" xfId="0" applyBorder="1"/>
    <xf numFmtId="0" fontId="1" fillId="0" borderId="40" xfId="0" applyFont="1" applyBorder="1"/>
    <xf numFmtId="0" fontId="0" fillId="0" borderId="39" xfId="0" applyFill="1" applyBorder="1"/>
    <xf numFmtId="0" fontId="4" fillId="0" borderId="0" xfId="0" applyFont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1" fillId="0" borderId="38" xfId="0" applyFont="1" applyBorder="1" applyAlignment="1"/>
    <xf numFmtId="0" fontId="0" fillId="0" borderId="0" xfId="0" applyAlignment="1">
      <alignment horizontal="right"/>
    </xf>
    <xf numFmtId="0" fontId="2" fillId="0" borderId="43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164" fontId="0" fillId="0" borderId="0" xfId="0" applyNumberFormat="1"/>
    <xf numFmtId="1" fontId="0" fillId="0" borderId="0" xfId="0" applyNumberFormat="1"/>
    <xf numFmtId="0" fontId="6" fillId="0" borderId="0" xfId="0" applyFont="1" applyAlignment="1">
      <alignment horizontal="center"/>
    </xf>
    <xf numFmtId="0" fontId="2" fillId="0" borderId="0" xfId="0" applyFont="1"/>
    <xf numFmtId="0" fontId="0" fillId="0" borderId="39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1"/>
  <sheetViews>
    <sheetView workbookViewId="0">
      <selection activeCell="B12" sqref="B12"/>
    </sheetView>
  </sheetViews>
  <sheetFormatPr baseColWidth="10" defaultColWidth="9.140625" defaultRowHeight="12.75" x14ac:dyDescent="0.2"/>
  <cols>
    <col min="1" max="1" width="21.140625" customWidth="1"/>
  </cols>
  <sheetData>
    <row r="1" spans="1:6" ht="15.75" x14ac:dyDescent="0.25">
      <c r="A1" s="72" t="s">
        <v>49</v>
      </c>
    </row>
    <row r="3" spans="1:6" ht="13.5" thickBot="1" x14ac:dyDescent="0.25">
      <c r="A3" s="73" t="s">
        <v>51</v>
      </c>
      <c r="B3" s="75" t="s">
        <v>52</v>
      </c>
      <c r="C3" s="73"/>
      <c r="D3" s="74"/>
      <c r="E3" s="74"/>
      <c r="F3" s="74"/>
    </row>
    <row r="4" spans="1:6" x14ac:dyDescent="0.2">
      <c r="A4" t="s">
        <v>53</v>
      </c>
      <c r="B4" s="59" t="s">
        <v>50</v>
      </c>
    </row>
    <row r="5" spans="1:6" x14ac:dyDescent="0.2">
      <c r="A5" t="s">
        <v>12</v>
      </c>
      <c r="B5" s="59" t="s">
        <v>60</v>
      </c>
    </row>
    <row r="6" spans="1:6" x14ac:dyDescent="0.2">
      <c r="A6" t="s">
        <v>2</v>
      </c>
      <c r="B6" s="59" t="s">
        <v>54</v>
      </c>
    </row>
    <row r="7" spans="1:6" x14ac:dyDescent="0.2">
      <c r="A7" t="s">
        <v>55</v>
      </c>
      <c r="B7" s="59" t="s">
        <v>56</v>
      </c>
    </row>
    <row r="8" spans="1:6" x14ac:dyDescent="0.2">
      <c r="A8" t="s">
        <v>57</v>
      </c>
      <c r="B8" s="59" t="s">
        <v>59</v>
      </c>
    </row>
    <row r="9" spans="1:6" x14ac:dyDescent="0.2">
      <c r="A9" t="s">
        <v>4</v>
      </c>
      <c r="B9" s="59" t="s">
        <v>58</v>
      </c>
    </row>
    <row r="10" spans="1:6" x14ac:dyDescent="0.2">
      <c r="A10" t="s">
        <v>61</v>
      </c>
      <c r="B10" s="76" t="s">
        <v>62</v>
      </c>
    </row>
    <row r="11" spans="1:6" x14ac:dyDescent="0.2">
      <c r="A11" s="88" t="s">
        <v>71</v>
      </c>
      <c r="B11" s="89" t="s">
        <v>72</v>
      </c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50"/>
  <sheetViews>
    <sheetView workbookViewId="0">
      <selection activeCell="C7" sqref="C7"/>
    </sheetView>
  </sheetViews>
  <sheetFormatPr baseColWidth="10" defaultColWidth="11.42578125" defaultRowHeight="12.75" x14ac:dyDescent="0.2"/>
  <cols>
    <col min="1" max="1" width="6.42578125" bestFit="1" customWidth="1"/>
    <col min="2" max="2" width="9.7109375" bestFit="1" customWidth="1"/>
    <col min="3" max="3" width="28.5703125" bestFit="1" customWidth="1"/>
    <col min="4" max="4" width="3.85546875" style="7" bestFit="1" customWidth="1"/>
    <col min="5" max="5" width="11.28515625" bestFit="1" customWidth="1"/>
    <col min="6" max="6" width="4.85546875" bestFit="1" customWidth="1"/>
    <col min="7" max="7" width="7.85546875" bestFit="1" customWidth="1"/>
  </cols>
  <sheetData>
    <row r="2" spans="1:7" ht="18.75" x14ac:dyDescent="0.3">
      <c r="A2" s="77" t="s">
        <v>46</v>
      </c>
      <c r="B2" s="77"/>
      <c r="C2" s="77"/>
      <c r="D2" s="77"/>
      <c r="E2" s="77"/>
      <c r="F2" s="77"/>
      <c r="G2" s="77"/>
    </row>
    <row r="3" spans="1:7" ht="18.75" x14ac:dyDescent="0.3">
      <c r="A3" s="25"/>
      <c r="B3" s="25"/>
      <c r="C3" s="25"/>
      <c r="D3" s="25"/>
      <c r="E3" s="25"/>
      <c r="F3" s="25"/>
      <c r="G3" s="25"/>
    </row>
    <row r="4" spans="1:7" ht="13.5" thickBot="1" x14ac:dyDescent="0.25"/>
    <row r="5" spans="1:7" s="1" customFormat="1" ht="13.5" thickBot="1" x14ac:dyDescent="0.25">
      <c r="A5" s="23" t="s">
        <v>6</v>
      </c>
      <c r="B5" s="23" t="s">
        <v>0</v>
      </c>
      <c r="C5" s="23" t="s">
        <v>1</v>
      </c>
      <c r="D5" s="23" t="s">
        <v>2</v>
      </c>
      <c r="E5" s="23" t="s">
        <v>3</v>
      </c>
      <c r="F5" s="23" t="s">
        <v>4</v>
      </c>
      <c r="G5" s="23" t="s">
        <v>5</v>
      </c>
    </row>
    <row r="6" spans="1:7" x14ac:dyDescent="0.2">
      <c r="A6" s="13">
        <v>0</v>
      </c>
      <c r="B6" s="14">
        <v>12101879</v>
      </c>
      <c r="C6" s="14" t="s">
        <v>7</v>
      </c>
      <c r="D6" s="19" t="s">
        <v>12</v>
      </c>
      <c r="E6" s="14"/>
      <c r="F6" s="14">
        <v>1</v>
      </c>
      <c r="G6" s="14">
        <v>1</v>
      </c>
    </row>
    <row r="7" spans="1:7" x14ac:dyDescent="0.2">
      <c r="A7" s="15">
        <v>1</v>
      </c>
      <c r="B7" s="15">
        <v>10301879</v>
      </c>
      <c r="C7" s="15" t="s">
        <v>8</v>
      </c>
      <c r="D7" s="20" t="s">
        <v>12</v>
      </c>
      <c r="E7" s="16">
        <v>1.03</v>
      </c>
      <c r="F7" s="15">
        <v>2</v>
      </c>
      <c r="G7" s="15">
        <v>5</v>
      </c>
    </row>
    <row r="8" spans="1:7" x14ac:dyDescent="0.2">
      <c r="A8" s="15">
        <v>1</v>
      </c>
      <c r="B8" s="15">
        <v>10801801</v>
      </c>
      <c r="C8" s="15" t="s">
        <v>9</v>
      </c>
      <c r="D8" s="20" t="s">
        <v>12</v>
      </c>
      <c r="E8" s="16">
        <v>30.3</v>
      </c>
      <c r="F8" s="15">
        <v>1</v>
      </c>
      <c r="G8" s="15">
        <v>157</v>
      </c>
    </row>
    <row r="9" spans="1:7" x14ac:dyDescent="0.2">
      <c r="A9" s="15">
        <v>1</v>
      </c>
      <c r="B9" s="15">
        <v>11108302</v>
      </c>
      <c r="C9" s="15" t="s">
        <v>10</v>
      </c>
      <c r="D9" s="20" t="s">
        <v>11</v>
      </c>
      <c r="E9" s="16">
        <v>1.8</v>
      </c>
      <c r="F9" s="15">
        <v>2</v>
      </c>
      <c r="G9" s="15">
        <v>50</v>
      </c>
    </row>
    <row r="10" spans="1:7" ht="13.5" thickBot="1" x14ac:dyDescent="0.25">
      <c r="A10" s="17">
        <v>1</v>
      </c>
      <c r="B10" s="17">
        <v>11501802</v>
      </c>
      <c r="C10" s="17" t="s">
        <v>13</v>
      </c>
      <c r="D10" s="21" t="s">
        <v>11</v>
      </c>
      <c r="E10" s="18">
        <v>0.7</v>
      </c>
      <c r="F10" s="17">
        <v>2</v>
      </c>
      <c r="G10" s="17">
        <v>25</v>
      </c>
    </row>
    <row r="11" spans="1:7" ht="13.5" thickBot="1" x14ac:dyDescent="0.25">
      <c r="E11" s="2"/>
    </row>
    <row r="12" spans="1:7" ht="13.5" thickBot="1" x14ac:dyDescent="0.25">
      <c r="A12" s="23" t="s">
        <v>6</v>
      </c>
      <c r="B12" s="23" t="s">
        <v>0</v>
      </c>
      <c r="C12" s="23" t="s">
        <v>1</v>
      </c>
      <c r="D12" s="23" t="s">
        <v>2</v>
      </c>
      <c r="E12" s="23" t="s">
        <v>3</v>
      </c>
      <c r="F12" s="23" t="s">
        <v>4</v>
      </c>
      <c r="G12" s="23" t="s">
        <v>5</v>
      </c>
    </row>
    <row r="13" spans="1:7" x14ac:dyDescent="0.2">
      <c r="A13" s="13">
        <v>0</v>
      </c>
      <c r="B13" s="14">
        <v>12101835</v>
      </c>
      <c r="C13" s="14" t="s">
        <v>14</v>
      </c>
      <c r="D13" s="19" t="s">
        <v>12</v>
      </c>
      <c r="E13" s="24"/>
      <c r="F13" s="14">
        <v>1</v>
      </c>
      <c r="G13" s="14">
        <v>1</v>
      </c>
    </row>
    <row r="14" spans="1:7" x14ac:dyDescent="0.2">
      <c r="A14" s="15">
        <v>1</v>
      </c>
      <c r="B14" s="15">
        <v>10301835</v>
      </c>
      <c r="C14" s="15" t="s">
        <v>15</v>
      </c>
      <c r="D14" s="20" t="s">
        <v>12</v>
      </c>
      <c r="E14" s="16">
        <v>1.03</v>
      </c>
      <c r="F14" s="15">
        <v>2</v>
      </c>
      <c r="G14" s="15">
        <v>5</v>
      </c>
    </row>
    <row r="15" spans="1:7" x14ac:dyDescent="0.2">
      <c r="A15" s="15">
        <v>1</v>
      </c>
      <c r="B15" s="15">
        <v>10801801</v>
      </c>
      <c r="C15" s="15" t="s">
        <v>9</v>
      </c>
      <c r="D15" s="20" t="s">
        <v>12</v>
      </c>
      <c r="E15" s="16">
        <v>15.15</v>
      </c>
      <c r="F15" s="15">
        <v>1</v>
      </c>
      <c r="G15" s="15">
        <v>157</v>
      </c>
    </row>
    <row r="16" spans="1:7" x14ac:dyDescent="0.2">
      <c r="A16" s="15">
        <v>1</v>
      </c>
      <c r="B16" s="15">
        <v>11108302</v>
      </c>
      <c r="C16" s="15" t="s">
        <v>10</v>
      </c>
      <c r="D16" s="20" t="s">
        <v>11</v>
      </c>
      <c r="E16" s="16">
        <v>1.8</v>
      </c>
      <c r="F16" s="15">
        <v>2</v>
      </c>
      <c r="G16" s="15">
        <v>50</v>
      </c>
    </row>
    <row r="17" spans="1:7" ht="13.5" thickBot="1" x14ac:dyDescent="0.25">
      <c r="A17" s="17">
        <v>1</v>
      </c>
      <c r="B17" s="17">
        <v>11501802</v>
      </c>
      <c r="C17" s="17" t="s">
        <v>13</v>
      </c>
      <c r="D17" s="21" t="s">
        <v>11</v>
      </c>
      <c r="E17" s="18">
        <v>0.35</v>
      </c>
      <c r="F17" s="17">
        <v>2</v>
      </c>
      <c r="G17" s="17">
        <v>25</v>
      </c>
    </row>
    <row r="18" spans="1:7" ht="13.5" thickBot="1" x14ac:dyDescent="0.25"/>
    <row r="19" spans="1:7" ht="13.5" thickBot="1" x14ac:dyDescent="0.25">
      <c r="A19" s="23" t="s">
        <v>6</v>
      </c>
      <c r="B19" s="23" t="s">
        <v>0</v>
      </c>
      <c r="C19" s="23" t="s">
        <v>1</v>
      </c>
      <c r="D19" s="23" t="s">
        <v>2</v>
      </c>
      <c r="E19" s="23" t="s">
        <v>3</v>
      </c>
      <c r="F19" s="23" t="s">
        <v>4</v>
      </c>
      <c r="G19" s="23" t="s">
        <v>5</v>
      </c>
    </row>
    <row r="20" spans="1:7" x14ac:dyDescent="0.2">
      <c r="A20" s="13">
        <v>0</v>
      </c>
      <c r="B20" s="14">
        <v>10801801</v>
      </c>
      <c r="C20" s="14" t="s">
        <v>9</v>
      </c>
      <c r="D20" s="19" t="s">
        <v>12</v>
      </c>
      <c r="E20" s="14"/>
      <c r="F20" s="14">
        <v>1</v>
      </c>
      <c r="G20" s="14">
        <v>157</v>
      </c>
    </row>
    <row r="21" spans="1:7" x14ac:dyDescent="0.2">
      <c r="A21" s="15">
        <v>1</v>
      </c>
      <c r="B21" s="15">
        <v>11000101</v>
      </c>
      <c r="C21" s="15" t="s">
        <v>16</v>
      </c>
      <c r="D21" s="20" t="s">
        <v>11</v>
      </c>
      <c r="E21" s="16">
        <v>37.5</v>
      </c>
      <c r="F21" s="15">
        <v>3</v>
      </c>
      <c r="G21" s="15">
        <v>5</v>
      </c>
    </row>
    <row r="22" spans="1:7" x14ac:dyDescent="0.2">
      <c r="A22" s="15">
        <v>1</v>
      </c>
      <c r="B22" s="15">
        <v>11000201</v>
      </c>
      <c r="C22" s="15" t="s">
        <v>17</v>
      </c>
      <c r="D22" s="20" t="s">
        <v>11</v>
      </c>
      <c r="E22" s="16">
        <v>54</v>
      </c>
      <c r="F22" s="15">
        <v>2</v>
      </c>
      <c r="G22" s="15">
        <v>200</v>
      </c>
    </row>
    <row r="23" spans="1:7" x14ac:dyDescent="0.2">
      <c r="A23" s="15">
        <v>1</v>
      </c>
      <c r="B23" s="15">
        <v>11000301</v>
      </c>
      <c r="C23" s="15" t="s">
        <v>18</v>
      </c>
      <c r="D23" s="20" t="s">
        <v>11</v>
      </c>
      <c r="E23" s="16">
        <v>1.3</v>
      </c>
      <c r="F23" s="15">
        <v>3</v>
      </c>
      <c r="G23" s="15">
        <v>1</v>
      </c>
    </row>
    <row r="24" spans="1:7" ht="13.5" thickBot="1" x14ac:dyDescent="0.25">
      <c r="A24" s="17">
        <v>1</v>
      </c>
      <c r="B24" s="17">
        <v>11000401</v>
      </c>
      <c r="C24" s="17" t="s">
        <v>19</v>
      </c>
      <c r="D24" s="21" t="s">
        <v>11</v>
      </c>
      <c r="E24" s="18">
        <v>77</v>
      </c>
      <c r="F24" s="17">
        <v>2</v>
      </c>
      <c r="G24" s="17">
        <v>500</v>
      </c>
    </row>
    <row r="25" spans="1:7" ht="13.5" thickBot="1" x14ac:dyDescent="0.25"/>
    <row r="26" spans="1:7" ht="13.5" thickBot="1" x14ac:dyDescent="0.25">
      <c r="A26" s="23" t="s">
        <v>6</v>
      </c>
      <c r="B26" s="23" t="s">
        <v>0</v>
      </c>
      <c r="C26" s="23" t="s">
        <v>1</v>
      </c>
      <c r="D26" s="23" t="s">
        <v>2</v>
      </c>
      <c r="E26" s="23" t="s">
        <v>3</v>
      </c>
      <c r="F26" s="23" t="s">
        <v>4</v>
      </c>
      <c r="G26" s="23" t="s">
        <v>5</v>
      </c>
    </row>
    <row r="27" spans="1:7" x14ac:dyDescent="0.2">
      <c r="A27" s="13">
        <v>0</v>
      </c>
      <c r="B27" s="14">
        <v>12101273</v>
      </c>
      <c r="C27" s="14" t="s">
        <v>20</v>
      </c>
      <c r="D27" s="19" t="s">
        <v>12</v>
      </c>
      <c r="E27" s="24"/>
      <c r="F27" s="14">
        <v>1</v>
      </c>
      <c r="G27" s="14">
        <v>1</v>
      </c>
    </row>
    <row r="28" spans="1:7" x14ac:dyDescent="0.2">
      <c r="A28" s="15">
        <v>1</v>
      </c>
      <c r="B28" s="15">
        <v>10301273</v>
      </c>
      <c r="C28" s="15" t="s">
        <v>21</v>
      </c>
      <c r="D28" s="20" t="s">
        <v>12</v>
      </c>
      <c r="E28" s="16">
        <v>1.03</v>
      </c>
      <c r="F28" s="15">
        <v>2</v>
      </c>
      <c r="G28" s="15">
        <v>5</v>
      </c>
    </row>
    <row r="29" spans="1:7" x14ac:dyDescent="0.2">
      <c r="A29" s="15">
        <v>1</v>
      </c>
      <c r="B29" s="15">
        <v>10801201</v>
      </c>
      <c r="C29" s="15" t="s">
        <v>22</v>
      </c>
      <c r="D29" s="20" t="s">
        <v>12</v>
      </c>
      <c r="E29" s="16">
        <v>20.2</v>
      </c>
      <c r="F29" s="15">
        <v>1</v>
      </c>
      <c r="G29" s="15">
        <v>55</v>
      </c>
    </row>
    <row r="30" spans="1:7" x14ac:dyDescent="0.2">
      <c r="A30" s="15">
        <v>1</v>
      </c>
      <c r="B30" s="15">
        <v>11108302</v>
      </c>
      <c r="C30" s="15" t="s">
        <v>10</v>
      </c>
      <c r="D30" s="20" t="s">
        <v>11</v>
      </c>
      <c r="E30" s="16">
        <v>2.7</v>
      </c>
      <c r="F30" s="15">
        <v>2</v>
      </c>
      <c r="G30" s="15">
        <v>50</v>
      </c>
    </row>
    <row r="31" spans="1:7" ht="13.5" thickBot="1" x14ac:dyDescent="0.25">
      <c r="A31" s="17">
        <v>1</v>
      </c>
      <c r="B31" s="17">
        <v>11501202</v>
      </c>
      <c r="C31" s="17" t="s">
        <v>23</v>
      </c>
      <c r="D31" s="21" t="s">
        <v>11</v>
      </c>
      <c r="E31" s="18">
        <v>0.7</v>
      </c>
      <c r="F31" s="17">
        <v>2</v>
      </c>
      <c r="G31" s="17">
        <v>25</v>
      </c>
    </row>
    <row r="32" spans="1:7" ht="13.5" thickBot="1" x14ac:dyDescent="0.25"/>
    <row r="33" spans="1:7" ht="13.5" thickBot="1" x14ac:dyDescent="0.25">
      <c r="A33" s="23" t="s">
        <v>6</v>
      </c>
      <c r="B33" s="23" t="s">
        <v>0</v>
      </c>
      <c r="C33" s="23" t="s">
        <v>1</v>
      </c>
      <c r="D33" s="23" t="s">
        <v>2</v>
      </c>
      <c r="E33" s="23" t="s">
        <v>3</v>
      </c>
      <c r="F33" s="23" t="s">
        <v>4</v>
      </c>
      <c r="G33" s="23" t="s">
        <v>5</v>
      </c>
    </row>
    <row r="34" spans="1:7" x14ac:dyDescent="0.2">
      <c r="A34" s="13">
        <v>0</v>
      </c>
      <c r="B34" s="14">
        <v>12101277</v>
      </c>
      <c r="C34" s="14" t="s">
        <v>24</v>
      </c>
      <c r="D34" s="19" t="s">
        <v>12</v>
      </c>
      <c r="E34" s="24"/>
      <c r="F34" s="14"/>
      <c r="G34" s="14">
        <v>1</v>
      </c>
    </row>
    <row r="35" spans="1:7" x14ac:dyDescent="0.2">
      <c r="A35" s="15">
        <v>1</v>
      </c>
      <c r="B35" s="15">
        <v>10301277</v>
      </c>
      <c r="C35" s="15" t="s">
        <v>25</v>
      </c>
      <c r="D35" s="20" t="s">
        <v>12</v>
      </c>
      <c r="E35" s="16">
        <v>1.03</v>
      </c>
      <c r="F35" s="15">
        <v>2</v>
      </c>
      <c r="G35" s="15">
        <v>5</v>
      </c>
    </row>
    <row r="36" spans="1:7" x14ac:dyDescent="0.2">
      <c r="A36" s="15">
        <v>1</v>
      </c>
      <c r="B36" s="15">
        <v>10801201</v>
      </c>
      <c r="C36" s="15" t="s">
        <v>22</v>
      </c>
      <c r="D36" s="20" t="s">
        <v>12</v>
      </c>
      <c r="E36" s="16">
        <v>40.4</v>
      </c>
      <c r="F36" s="15">
        <v>1</v>
      </c>
      <c r="G36" s="15">
        <v>55</v>
      </c>
    </row>
    <row r="37" spans="1:7" x14ac:dyDescent="0.2">
      <c r="A37" s="15">
        <v>1</v>
      </c>
      <c r="B37" s="15">
        <v>11108302</v>
      </c>
      <c r="C37" s="15" t="s">
        <v>10</v>
      </c>
      <c r="D37" s="20" t="s">
        <v>11</v>
      </c>
      <c r="E37" s="16">
        <v>5.4</v>
      </c>
      <c r="F37" s="15">
        <v>2</v>
      </c>
      <c r="G37" s="15">
        <v>50</v>
      </c>
    </row>
    <row r="38" spans="1:7" ht="13.5" thickBot="1" x14ac:dyDescent="0.25">
      <c r="A38" s="17">
        <v>1</v>
      </c>
      <c r="B38" s="17">
        <v>11501202</v>
      </c>
      <c r="C38" s="17" t="s">
        <v>23</v>
      </c>
      <c r="D38" s="21" t="s">
        <v>11</v>
      </c>
      <c r="E38" s="18">
        <v>1.4</v>
      </c>
      <c r="F38" s="17">
        <v>2</v>
      </c>
      <c r="G38" s="17">
        <v>25</v>
      </c>
    </row>
    <row r="39" spans="1:7" ht="13.5" thickBot="1" x14ac:dyDescent="0.25"/>
    <row r="40" spans="1:7" ht="13.5" thickBot="1" x14ac:dyDescent="0.25">
      <c r="A40" s="23" t="s">
        <v>6</v>
      </c>
      <c r="B40" s="23" t="s">
        <v>0</v>
      </c>
      <c r="C40" s="23" t="s">
        <v>1</v>
      </c>
      <c r="D40" s="23" t="s">
        <v>2</v>
      </c>
      <c r="E40" s="23" t="s">
        <v>3</v>
      </c>
      <c r="F40" s="23" t="s">
        <v>4</v>
      </c>
      <c r="G40" s="23" t="s">
        <v>5</v>
      </c>
    </row>
    <row r="41" spans="1:7" x14ac:dyDescent="0.2">
      <c r="A41" s="13">
        <v>0</v>
      </c>
      <c r="B41" s="14">
        <v>11301273</v>
      </c>
      <c r="C41" s="14" t="s">
        <v>26</v>
      </c>
      <c r="D41" s="19" t="s">
        <v>12</v>
      </c>
      <c r="E41" s="24"/>
      <c r="F41" s="14">
        <v>1</v>
      </c>
      <c r="G41" s="14">
        <v>1</v>
      </c>
    </row>
    <row r="42" spans="1:7" x14ac:dyDescent="0.2">
      <c r="A42" s="15">
        <v>1</v>
      </c>
      <c r="B42" s="15">
        <v>10801201</v>
      </c>
      <c r="C42" s="15" t="s">
        <v>22</v>
      </c>
      <c r="D42" s="20" t="s">
        <v>12</v>
      </c>
      <c r="E42" s="16">
        <v>3.03</v>
      </c>
      <c r="F42" s="15">
        <v>1</v>
      </c>
      <c r="G42" s="15">
        <v>55</v>
      </c>
    </row>
    <row r="43" spans="1:7" x14ac:dyDescent="0.2">
      <c r="A43" s="15">
        <v>1</v>
      </c>
      <c r="B43" s="15">
        <v>11108302</v>
      </c>
      <c r="C43" s="15" t="s">
        <v>10</v>
      </c>
      <c r="D43" s="20" t="s">
        <v>11</v>
      </c>
      <c r="E43" s="16">
        <v>0.8</v>
      </c>
      <c r="F43" s="15">
        <v>2</v>
      </c>
      <c r="G43" s="15">
        <v>50</v>
      </c>
    </row>
    <row r="44" spans="1:7" ht="13.5" thickBot="1" x14ac:dyDescent="0.25">
      <c r="A44" s="17">
        <v>1</v>
      </c>
      <c r="B44" s="17">
        <v>11501209</v>
      </c>
      <c r="C44" s="17" t="s">
        <v>27</v>
      </c>
      <c r="D44" s="21" t="s">
        <v>11</v>
      </c>
      <c r="E44" s="18">
        <v>0.6</v>
      </c>
      <c r="F44" s="17">
        <v>2</v>
      </c>
      <c r="G44" s="17">
        <v>25</v>
      </c>
    </row>
    <row r="45" spans="1:7" ht="13.5" thickBot="1" x14ac:dyDescent="0.25"/>
    <row r="46" spans="1:7" ht="13.5" thickBot="1" x14ac:dyDescent="0.25">
      <c r="A46" s="23" t="s">
        <v>6</v>
      </c>
      <c r="B46" s="23" t="s">
        <v>0</v>
      </c>
      <c r="C46" s="23" t="s">
        <v>1</v>
      </c>
      <c r="D46" s="23" t="s">
        <v>2</v>
      </c>
      <c r="E46" s="23" t="s">
        <v>3</v>
      </c>
      <c r="F46" s="23" t="s">
        <v>4</v>
      </c>
      <c r="G46" s="23" t="s">
        <v>5</v>
      </c>
    </row>
    <row r="47" spans="1:7" x14ac:dyDescent="0.2">
      <c r="A47" s="13">
        <v>0</v>
      </c>
      <c r="B47" s="14">
        <v>10801201</v>
      </c>
      <c r="C47" s="14" t="s">
        <v>22</v>
      </c>
      <c r="D47" s="19" t="s">
        <v>12</v>
      </c>
      <c r="E47" s="14"/>
      <c r="F47" s="14">
        <v>1</v>
      </c>
      <c r="G47" s="14">
        <v>55</v>
      </c>
    </row>
    <row r="48" spans="1:7" x14ac:dyDescent="0.2">
      <c r="A48" s="15">
        <v>1</v>
      </c>
      <c r="B48" s="15">
        <v>11101001</v>
      </c>
      <c r="C48" s="15" t="s">
        <v>28</v>
      </c>
      <c r="D48" s="20" t="s">
        <v>11</v>
      </c>
      <c r="E48" s="16">
        <v>125</v>
      </c>
      <c r="F48" s="15">
        <v>3</v>
      </c>
      <c r="G48" s="15">
        <v>50</v>
      </c>
    </row>
    <row r="49" spans="1:7" x14ac:dyDescent="0.2">
      <c r="A49" s="15">
        <v>1</v>
      </c>
      <c r="B49" s="15">
        <v>11000201</v>
      </c>
      <c r="C49" s="15" t="s">
        <v>17</v>
      </c>
      <c r="D49" s="20" t="s">
        <v>11</v>
      </c>
      <c r="E49" s="16">
        <v>75</v>
      </c>
      <c r="F49" s="15">
        <v>2</v>
      </c>
      <c r="G49" s="15">
        <v>200</v>
      </c>
    </row>
    <row r="50" spans="1:7" ht="13.5" thickBot="1" x14ac:dyDescent="0.25">
      <c r="A50" s="17">
        <v>1</v>
      </c>
      <c r="B50" s="17">
        <v>11102001</v>
      </c>
      <c r="C50" s="17" t="s">
        <v>29</v>
      </c>
      <c r="D50" s="21" t="s">
        <v>11</v>
      </c>
      <c r="E50" s="18">
        <v>12.5</v>
      </c>
      <c r="F50" s="17">
        <v>2</v>
      </c>
      <c r="G50" s="17">
        <v>100</v>
      </c>
    </row>
  </sheetData>
  <mergeCells count="1">
    <mergeCell ref="A2:G2"/>
  </mergeCells>
  <phoneticPr fontId="0" type="noConversion"/>
  <printOptions horizontalCentered="1"/>
  <pageMargins left="0.74803149606299213" right="0.74803149606299213" top="0.98425196850393704" bottom="0.98425196850393704" header="0" footer="0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O9"/>
  <sheetViews>
    <sheetView tabSelected="1" workbookViewId="0">
      <selection activeCell="D8" sqref="D8"/>
    </sheetView>
  </sheetViews>
  <sheetFormatPr baseColWidth="10" defaultColWidth="11.42578125" defaultRowHeight="12.75" x14ac:dyDescent="0.2"/>
  <cols>
    <col min="1" max="1" width="9.7109375" bestFit="1" customWidth="1"/>
    <col min="2" max="2" width="29.42578125" customWidth="1"/>
    <col min="3" max="3" width="3" bestFit="1" customWidth="1"/>
    <col min="4" max="13" width="4.28515625" bestFit="1" customWidth="1"/>
    <col min="14" max="15" width="4" bestFit="1" customWidth="1"/>
  </cols>
  <sheetData>
    <row r="2" spans="1:15" ht="18.75" x14ac:dyDescent="0.3">
      <c r="A2" s="77" t="s">
        <v>47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</row>
    <row r="3" spans="1:15" ht="13.5" thickBot="1" x14ac:dyDescent="0.25"/>
    <row r="4" spans="1:15" s="3" customFormat="1" ht="13.5" thickBot="1" x14ac:dyDescent="0.25">
      <c r="A4" s="78" t="s">
        <v>30</v>
      </c>
      <c r="B4" s="79"/>
      <c r="C4" s="80"/>
      <c r="D4" s="36">
        <v>1</v>
      </c>
      <c r="E4" s="34">
        <v>2</v>
      </c>
      <c r="F4" s="34">
        <v>3</v>
      </c>
      <c r="G4" s="34">
        <v>4</v>
      </c>
      <c r="H4" s="34">
        <v>5</v>
      </c>
      <c r="I4" s="34">
        <v>6</v>
      </c>
      <c r="J4" s="34">
        <v>7</v>
      </c>
      <c r="K4" s="34">
        <v>8</v>
      </c>
      <c r="L4" s="34">
        <v>9</v>
      </c>
      <c r="M4" s="34">
        <v>10</v>
      </c>
      <c r="N4" s="34">
        <v>11</v>
      </c>
      <c r="O4" s="35">
        <v>12</v>
      </c>
    </row>
    <row r="5" spans="1:15" x14ac:dyDescent="0.2">
      <c r="A5" s="40">
        <v>12101879</v>
      </c>
      <c r="B5" s="31" t="s">
        <v>7</v>
      </c>
      <c r="C5" s="37" t="s">
        <v>12</v>
      </c>
      <c r="D5" s="12">
        <v>35</v>
      </c>
      <c r="E5" s="32">
        <v>38</v>
      </c>
      <c r="F5" s="32">
        <v>45</v>
      </c>
      <c r="G5" s="32">
        <v>45</v>
      </c>
      <c r="H5" s="32">
        <v>40</v>
      </c>
      <c r="I5" s="32">
        <v>37</v>
      </c>
      <c r="J5" s="32">
        <v>35</v>
      </c>
      <c r="K5" s="32">
        <v>35</v>
      </c>
      <c r="L5" s="32">
        <v>35</v>
      </c>
      <c r="M5" s="32">
        <v>30</v>
      </c>
      <c r="N5" s="32">
        <v>30</v>
      </c>
      <c r="O5" s="33">
        <v>30</v>
      </c>
    </row>
    <row r="6" spans="1:15" x14ac:dyDescent="0.2">
      <c r="A6" s="41">
        <v>12101835</v>
      </c>
      <c r="B6" s="5" t="s">
        <v>14</v>
      </c>
      <c r="C6" s="38" t="s">
        <v>12</v>
      </c>
      <c r="D6" s="6">
        <v>45</v>
      </c>
      <c r="E6" s="4">
        <v>50</v>
      </c>
      <c r="F6" s="4">
        <v>60</v>
      </c>
      <c r="G6" s="4">
        <v>60</v>
      </c>
      <c r="H6" s="4">
        <v>60</v>
      </c>
      <c r="I6" s="4">
        <v>54</v>
      </c>
      <c r="J6" s="4">
        <v>50</v>
      </c>
      <c r="K6" s="4">
        <v>45</v>
      </c>
      <c r="L6" s="4">
        <v>45</v>
      </c>
      <c r="M6" s="4">
        <v>45</v>
      </c>
      <c r="N6" s="4">
        <v>40</v>
      </c>
      <c r="O6" s="26">
        <v>40</v>
      </c>
    </row>
    <row r="7" spans="1:15" x14ac:dyDescent="0.2">
      <c r="A7" s="41">
        <v>12101273</v>
      </c>
      <c r="B7" s="5" t="s">
        <v>20</v>
      </c>
      <c r="C7" s="38" t="s">
        <v>12</v>
      </c>
      <c r="D7" s="6">
        <v>100</v>
      </c>
      <c r="E7" s="4">
        <v>100</v>
      </c>
      <c r="F7" s="4">
        <v>120</v>
      </c>
      <c r="G7" s="4">
        <v>120</v>
      </c>
      <c r="H7" s="4">
        <v>120</v>
      </c>
      <c r="I7" s="4">
        <v>120</v>
      </c>
      <c r="J7" s="4">
        <v>100</v>
      </c>
      <c r="K7" s="4">
        <v>100</v>
      </c>
      <c r="L7" s="4">
        <v>100</v>
      </c>
      <c r="M7" s="4">
        <v>100</v>
      </c>
      <c r="N7" s="4">
        <v>100</v>
      </c>
      <c r="O7" s="26">
        <v>100</v>
      </c>
    </row>
    <row r="8" spans="1:15" x14ac:dyDescent="0.2">
      <c r="A8" s="41">
        <v>12101277</v>
      </c>
      <c r="B8" s="5" t="s">
        <v>24</v>
      </c>
      <c r="C8" s="38" t="s">
        <v>12</v>
      </c>
      <c r="D8" s="6">
        <v>62</v>
      </c>
      <c r="E8" s="4">
        <v>62</v>
      </c>
      <c r="F8" s="4">
        <v>80</v>
      </c>
      <c r="G8" s="4">
        <v>80</v>
      </c>
      <c r="H8" s="4">
        <v>80</v>
      </c>
      <c r="I8" s="4">
        <v>80</v>
      </c>
      <c r="J8" s="4">
        <v>62</v>
      </c>
      <c r="K8" s="4">
        <v>62</v>
      </c>
      <c r="L8" s="4">
        <v>62</v>
      </c>
      <c r="M8" s="4">
        <v>62</v>
      </c>
      <c r="N8" s="4">
        <v>62</v>
      </c>
      <c r="O8" s="26">
        <v>62</v>
      </c>
    </row>
    <row r="9" spans="1:15" ht="13.5" thickBot="1" x14ac:dyDescent="0.25">
      <c r="A9" s="42">
        <v>11301273</v>
      </c>
      <c r="B9" s="27" t="s">
        <v>26</v>
      </c>
      <c r="C9" s="39" t="s">
        <v>12</v>
      </c>
      <c r="D9" s="28">
        <v>0</v>
      </c>
      <c r="E9" s="29">
        <v>115</v>
      </c>
      <c r="F9" s="29">
        <v>150</v>
      </c>
      <c r="G9" s="29">
        <v>150</v>
      </c>
      <c r="H9" s="29">
        <v>0</v>
      </c>
      <c r="I9" s="29">
        <v>0</v>
      </c>
      <c r="J9" s="29">
        <v>0</v>
      </c>
      <c r="K9" s="29">
        <v>0</v>
      </c>
      <c r="L9" s="29">
        <v>0</v>
      </c>
      <c r="M9" s="29">
        <v>120</v>
      </c>
      <c r="N9" s="29">
        <v>120</v>
      </c>
      <c r="O9" s="30">
        <v>120</v>
      </c>
    </row>
  </sheetData>
  <mergeCells count="2">
    <mergeCell ref="A4:C4"/>
    <mergeCell ref="A2:O2"/>
  </mergeCells>
  <phoneticPr fontId="0" type="noConversion"/>
  <pageMargins left="0.62" right="0.48" top="1" bottom="1" header="0" footer="0"/>
  <pageSetup orientation="portrait" horizontalDpi="120" verticalDpi="144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O35"/>
  <sheetViews>
    <sheetView workbookViewId="0">
      <selection activeCell="A5" sqref="A5"/>
    </sheetView>
  </sheetViews>
  <sheetFormatPr baseColWidth="10" defaultColWidth="11.42578125" defaultRowHeight="12.75" x14ac:dyDescent="0.2"/>
  <cols>
    <col min="1" max="1" width="9.7109375" bestFit="1" customWidth="1"/>
    <col min="2" max="2" width="28.5703125" bestFit="1" customWidth="1"/>
    <col min="3" max="3" width="3.7109375" bestFit="1" customWidth="1"/>
  </cols>
  <sheetData>
    <row r="2" spans="1:15" s="1" customFormat="1" ht="18.75" x14ac:dyDescent="0.3">
      <c r="A2" s="77" t="s">
        <v>48</v>
      </c>
      <c r="B2" s="77"/>
      <c r="C2" s="77"/>
      <c r="D2" s="77"/>
      <c r="E2" s="77"/>
      <c r="F2" s="77"/>
      <c r="G2" s="25"/>
      <c r="H2" s="25"/>
      <c r="I2" s="25"/>
      <c r="J2" s="25"/>
      <c r="K2" s="25"/>
      <c r="L2" s="25"/>
      <c r="M2" s="25"/>
      <c r="N2" s="25"/>
      <c r="O2" s="25"/>
    </row>
    <row r="3" spans="1:15" s="1" customFormat="1" x14ac:dyDescent="0.2">
      <c r="A3" s="3"/>
      <c r="B3" s="3"/>
    </row>
    <row r="4" spans="1:15" s="1" customFormat="1" ht="13.5" thickBot="1" x14ac:dyDescent="0.25">
      <c r="A4" s="81" t="s">
        <v>35</v>
      </c>
      <c r="B4" s="81"/>
      <c r="C4" s="81"/>
      <c r="D4" s="81"/>
      <c r="E4" s="81"/>
      <c r="F4" s="81"/>
    </row>
    <row r="5" spans="1:15" s="1" customFormat="1" ht="13.5" thickBot="1" x14ac:dyDescent="0.25">
      <c r="A5" s="23" t="s">
        <v>0</v>
      </c>
      <c r="B5" s="23" t="s">
        <v>34</v>
      </c>
      <c r="C5" s="23" t="s">
        <v>2</v>
      </c>
      <c r="D5" s="22" t="s">
        <v>31</v>
      </c>
      <c r="E5" s="22" t="s">
        <v>32</v>
      </c>
      <c r="F5" s="22" t="s">
        <v>33</v>
      </c>
    </row>
    <row r="6" spans="1:15" x14ac:dyDescent="0.2">
      <c r="A6" s="47">
        <v>12101273</v>
      </c>
      <c r="B6" s="46" t="s">
        <v>20</v>
      </c>
      <c r="C6" s="50" t="s">
        <v>12</v>
      </c>
      <c r="D6" s="43">
        <v>126.521</v>
      </c>
      <c r="E6" s="43"/>
      <c r="F6" s="43"/>
    </row>
    <row r="7" spans="1:15" x14ac:dyDescent="0.2">
      <c r="A7" s="48">
        <v>12101277</v>
      </c>
      <c r="B7" s="4" t="s">
        <v>24</v>
      </c>
      <c r="C7" s="51" t="s">
        <v>12</v>
      </c>
      <c r="D7" s="44">
        <v>132.31100000000001</v>
      </c>
      <c r="E7" s="44"/>
      <c r="F7" s="44"/>
    </row>
    <row r="8" spans="1:15" x14ac:dyDescent="0.2">
      <c r="A8" s="48">
        <v>12101835</v>
      </c>
      <c r="B8" s="4" t="s">
        <v>14</v>
      </c>
      <c r="C8" s="51" t="s">
        <v>12</v>
      </c>
      <c r="D8" s="44">
        <v>77.364999999999995</v>
      </c>
      <c r="E8" s="44"/>
      <c r="F8" s="44"/>
    </row>
    <row r="9" spans="1:15" x14ac:dyDescent="0.2">
      <c r="A9" s="48">
        <v>12101879</v>
      </c>
      <c r="B9" s="4" t="s">
        <v>7</v>
      </c>
      <c r="C9" s="51" t="s">
        <v>12</v>
      </c>
      <c r="D9" s="44">
        <v>52.2</v>
      </c>
      <c r="E9" s="44"/>
      <c r="F9" s="44"/>
    </row>
    <row r="10" spans="1:15" ht="13.5" thickBot="1" x14ac:dyDescent="0.25">
      <c r="A10" s="49">
        <v>11301273</v>
      </c>
      <c r="B10" s="29" t="s">
        <v>26</v>
      </c>
      <c r="C10" s="52" t="s">
        <v>12</v>
      </c>
      <c r="D10" s="45">
        <v>3.536</v>
      </c>
      <c r="E10" s="45"/>
      <c r="F10" s="45"/>
    </row>
    <row r="11" spans="1:15" x14ac:dyDescent="0.2">
      <c r="A11" s="57"/>
      <c r="B11" s="56"/>
      <c r="C11" s="57"/>
      <c r="D11" s="58"/>
      <c r="E11" s="58"/>
      <c r="F11" s="58"/>
    </row>
    <row r="12" spans="1:15" ht="13.5" thickBot="1" x14ac:dyDescent="0.25">
      <c r="A12" s="81" t="s">
        <v>36</v>
      </c>
      <c r="B12" s="81"/>
      <c r="C12" s="81"/>
      <c r="D12" s="81"/>
      <c r="E12" s="81"/>
      <c r="F12" s="81"/>
    </row>
    <row r="13" spans="1:15" ht="13.5" thickBot="1" x14ac:dyDescent="0.25">
      <c r="A13" s="23" t="s">
        <v>0</v>
      </c>
      <c r="B13" s="23" t="s">
        <v>34</v>
      </c>
      <c r="C13" s="23" t="s">
        <v>2</v>
      </c>
      <c r="D13" s="22" t="s">
        <v>31</v>
      </c>
      <c r="E13" s="22" t="s">
        <v>32</v>
      </c>
      <c r="F13" s="22" t="s">
        <v>33</v>
      </c>
    </row>
    <row r="14" spans="1:15" x14ac:dyDescent="0.2">
      <c r="A14" s="14">
        <v>11108302</v>
      </c>
      <c r="B14" s="14" t="s">
        <v>10</v>
      </c>
      <c r="C14" s="19" t="s">
        <v>11</v>
      </c>
      <c r="D14" s="43">
        <v>25</v>
      </c>
      <c r="E14" s="43"/>
      <c r="F14" s="43"/>
    </row>
    <row r="15" spans="1:15" x14ac:dyDescent="0.2">
      <c r="A15" s="15">
        <v>11501202</v>
      </c>
      <c r="B15" s="15" t="s">
        <v>23</v>
      </c>
      <c r="C15" s="20" t="s">
        <v>11</v>
      </c>
      <c r="D15" s="44">
        <v>17.350000000000001</v>
      </c>
      <c r="E15" s="44"/>
      <c r="F15" s="44"/>
    </row>
    <row r="16" spans="1:15" x14ac:dyDescent="0.2">
      <c r="A16" s="15">
        <v>11501209</v>
      </c>
      <c r="B16" s="15" t="s">
        <v>27</v>
      </c>
      <c r="C16" s="20" t="s">
        <v>11</v>
      </c>
      <c r="D16" s="44">
        <v>6.32</v>
      </c>
      <c r="E16" s="44"/>
      <c r="F16" s="44"/>
    </row>
    <row r="17" spans="1:6" x14ac:dyDescent="0.2">
      <c r="A17" s="15">
        <v>11501802</v>
      </c>
      <c r="B17" s="15" t="s">
        <v>13</v>
      </c>
      <c r="C17" s="20" t="s">
        <v>11</v>
      </c>
      <c r="D17" s="44">
        <v>11.180999999999999</v>
      </c>
      <c r="E17" s="44"/>
      <c r="F17" s="44"/>
    </row>
    <row r="18" spans="1:6" x14ac:dyDescent="0.2">
      <c r="A18" s="15">
        <v>10301273</v>
      </c>
      <c r="B18" s="15" t="s">
        <v>21</v>
      </c>
      <c r="C18" s="20" t="s">
        <v>12</v>
      </c>
      <c r="D18" s="44">
        <v>25.233000000000001</v>
      </c>
      <c r="E18" s="44"/>
      <c r="F18" s="44"/>
    </row>
    <row r="19" spans="1:6" x14ac:dyDescent="0.2">
      <c r="A19" s="15">
        <v>10301277</v>
      </c>
      <c r="B19" s="15" t="s">
        <v>25</v>
      </c>
      <c r="C19" s="20" t="s">
        <v>12</v>
      </c>
      <c r="D19" s="44">
        <v>27.25</v>
      </c>
      <c r="E19" s="44"/>
      <c r="F19" s="44"/>
    </row>
    <row r="20" spans="1:6" x14ac:dyDescent="0.2">
      <c r="A20" s="15">
        <v>10301835</v>
      </c>
      <c r="B20" s="15" t="s">
        <v>15</v>
      </c>
      <c r="C20" s="20" t="s">
        <v>12</v>
      </c>
      <c r="D20" s="44">
        <v>15.3</v>
      </c>
      <c r="E20" s="44"/>
      <c r="F20" s="44"/>
    </row>
    <row r="21" spans="1:6" ht="13.5" thickBot="1" x14ac:dyDescent="0.25">
      <c r="A21" s="17">
        <v>10301879</v>
      </c>
      <c r="B21" s="17" t="s">
        <v>8</v>
      </c>
      <c r="C21" s="21" t="s">
        <v>12</v>
      </c>
      <c r="D21" s="45">
        <v>7.25</v>
      </c>
      <c r="E21" s="45"/>
      <c r="F21" s="45"/>
    </row>
    <row r="22" spans="1:6" x14ac:dyDescent="0.2">
      <c r="A22" s="56"/>
      <c r="B22" s="56"/>
      <c r="C22" s="57"/>
      <c r="D22" s="58"/>
      <c r="E22" s="58"/>
      <c r="F22" s="58"/>
    </row>
    <row r="23" spans="1:6" ht="13.5" thickBot="1" x14ac:dyDescent="0.25">
      <c r="A23" s="81" t="s">
        <v>37</v>
      </c>
      <c r="B23" s="81"/>
      <c r="C23" s="81"/>
      <c r="D23" s="81"/>
      <c r="E23" s="81"/>
      <c r="F23" s="81"/>
    </row>
    <row r="24" spans="1:6" ht="13.5" thickBot="1" x14ac:dyDescent="0.25">
      <c r="A24" s="23" t="s">
        <v>0</v>
      </c>
      <c r="B24" s="23" t="s">
        <v>34</v>
      </c>
      <c r="C24" s="23" t="s">
        <v>2</v>
      </c>
      <c r="D24" s="22" t="s">
        <v>31</v>
      </c>
      <c r="E24" s="22" t="s">
        <v>32</v>
      </c>
      <c r="F24" s="22" t="s">
        <v>33</v>
      </c>
    </row>
    <row r="25" spans="1:6" x14ac:dyDescent="0.2">
      <c r="A25" s="53">
        <v>10801201</v>
      </c>
      <c r="B25" s="53" t="s">
        <v>22</v>
      </c>
      <c r="C25" s="54" t="s">
        <v>12</v>
      </c>
      <c r="D25" s="55"/>
      <c r="E25" s="55">
        <v>165</v>
      </c>
      <c r="F25" s="55"/>
    </row>
    <row r="26" spans="1:6" ht="13.5" thickBot="1" x14ac:dyDescent="0.25">
      <c r="A26" s="17">
        <v>10801801</v>
      </c>
      <c r="B26" s="17" t="s">
        <v>9</v>
      </c>
      <c r="C26" s="21" t="s">
        <v>12</v>
      </c>
      <c r="D26" s="45"/>
      <c r="E26" s="45">
        <v>314</v>
      </c>
      <c r="F26" s="45"/>
    </row>
    <row r="27" spans="1:6" x14ac:dyDescent="0.2">
      <c r="A27" s="56"/>
      <c r="B27" s="56"/>
      <c r="C27" s="57"/>
      <c r="D27" s="58"/>
      <c r="E27" s="58"/>
      <c r="F27" s="58"/>
    </row>
    <row r="28" spans="1:6" ht="13.5" thickBot="1" x14ac:dyDescent="0.25">
      <c r="A28" s="81" t="s">
        <v>38</v>
      </c>
      <c r="B28" s="81"/>
      <c r="C28" s="81"/>
      <c r="D28" s="81"/>
      <c r="E28" s="81"/>
      <c r="F28" s="81"/>
    </row>
    <row r="29" spans="1:6" ht="13.5" thickBot="1" x14ac:dyDescent="0.25">
      <c r="A29" s="23" t="s">
        <v>0</v>
      </c>
      <c r="B29" s="23" t="s">
        <v>34</v>
      </c>
      <c r="C29" s="23" t="s">
        <v>2</v>
      </c>
      <c r="D29" s="22" t="s">
        <v>31</v>
      </c>
      <c r="E29" s="22" t="s">
        <v>32</v>
      </c>
      <c r="F29" s="22" t="s">
        <v>33</v>
      </c>
    </row>
    <row r="30" spans="1:6" x14ac:dyDescent="0.2">
      <c r="A30" s="53">
        <v>11000101</v>
      </c>
      <c r="B30" s="53" t="s">
        <v>16</v>
      </c>
      <c r="C30" s="54" t="s">
        <v>11</v>
      </c>
      <c r="D30" s="55">
        <v>10</v>
      </c>
      <c r="E30" s="55"/>
      <c r="F30" s="55"/>
    </row>
    <row r="31" spans="1:6" x14ac:dyDescent="0.2">
      <c r="A31" s="15">
        <v>11000201</v>
      </c>
      <c r="B31" s="15" t="s">
        <v>17</v>
      </c>
      <c r="C31" s="20" t="s">
        <v>11</v>
      </c>
      <c r="D31" s="44">
        <v>350</v>
      </c>
      <c r="E31" s="44"/>
      <c r="F31" s="44"/>
    </row>
    <row r="32" spans="1:6" x14ac:dyDescent="0.2">
      <c r="A32" s="15">
        <v>11000301</v>
      </c>
      <c r="B32" s="15" t="s">
        <v>18</v>
      </c>
      <c r="C32" s="20" t="s">
        <v>11</v>
      </c>
      <c r="D32" s="44">
        <v>0.5</v>
      </c>
      <c r="E32" s="44"/>
      <c r="F32" s="44"/>
    </row>
    <row r="33" spans="1:6" x14ac:dyDescent="0.2">
      <c r="A33" s="15">
        <v>11000401</v>
      </c>
      <c r="B33" s="15" t="s">
        <v>19</v>
      </c>
      <c r="C33" s="20" t="s">
        <v>11</v>
      </c>
      <c r="D33" s="44">
        <v>650</v>
      </c>
      <c r="E33" s="44"/>
      <c r="F33" s="44"/>
    </row>
    <row r="34" spans="1:6" x14ac:dyDescent="0.2">
      <c r="A34" s="15">
        <v>11101001</v>
      </c>
      <c r="B34" s="15" t="s">
        <v>28</v>
      </c>
      <c r="C34" s="20" t="s">
        <v>11</v>
      </c>
      <c r="D34" s="44">
        <v>168</v>
      </c>
      <c r="E34" s="44"/>
      <c r="F34" s="44"/>
    </row>
    <row r="35" spans="1:6" ht="13.5" thickBot="1" x14ac:dyDescent="0.25">
      <c r="A35" s="17">
        <v>11102001</v>
      </c>
      <c r="B35" s="17" t="s">
        <v>29</v>
      </c>
      <c r="C35" s="21" t="s">
        <v>11</v>
      </c>
      <c r="D35" s="45">
        <v>132</v>
      </c>
      <c r="E35" s="45"/>
      <c r="F35" s="45"/>
    </row>
  </sheetData>
  <mergeCells count="5">
    <mergeCell ref="A2:F2"/>
    <mergeCell ref="A4:F4"/>
    <mergeCell ref="A12:F12"/>
    <mergeCell ref="A23:F23"/>
    <mergeCell ref="A28:F28"/>
  </mergeCells>
  <phoneticPr fontId="0" type="noConversion"/>
  <pageMargins left="0.75" right="0.75" top="1" bottom="1" header="0" footer="0"/>
  <pageSetup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3:P48"/>
  <sheetViews>
    <sheetView topLeftCell="A10" workbookViewId="0">
      <selection activeCell="C35" sqref="C35"/>
    </sheetView>
  </sheetViews>
  <sheetFormatPr baseColWidth="10" defaultColWidth="11.42578125" defaultRowHeight="12.75" x14ac:dyDescent="0.2"/>
  <cols>
    <col min="1" max="1" width="30.42578125" bestFit="1" customWidth="1"/>
    <col min="2" max="2" width="7.5703125" bestFit="1" customWidth="1"/>
    <col min="3" max="14" width="6.85546875" bestFit="1" customWidth="1"/>
    <col min="257" max="257" width="30.42578125" bestFit="1" customWidth="1"/>
    <col min="258" max="258" width="7.5703125" bestFit="1" customWidth="1"/>
    <col min="259" max="270" width="6.85546875" bestFit="1" customWidth="1"/>
    <col min="513" max="513" width="30.42578125" bestFit="1" customWidth="1"/>
    <col min="514" max="514" width="7.5703125" bestFit="1" customWidth="1"/>
    <col min="515" max="526" width="6.85546875" bestFit="1" customWidth="1"/>
    <col min="769" max="769" width="30.42578125" bestFit="1" customWidth="1"/>
    <col min="770" max="770" width="7.5703125" bestFit="1" customWidth="1"/>
    <col min="771" max="782" width="6.85546875" bestFit="1" customWidth="1"/>
    <col min="1025" max="1025" width="30.42578125" bestFit="1" customWidth="1"/>
    <col min="1026" max="1026" width="7.5703125" bestFit="1" customWidth="1"/>
    <col min="1027" max="1038" width="6.85546875" bestFit="1" customWidth="1"/>
    <col min="1281" max="1281" width="30.42578125" bestFit="1" customWidth="1"/>
    <col min="1282" max="1282" width="7.5703125" bestFit="1" customWidth="1"/>
    <col min="1283" max="1294" width="6.85546875" bestFit="1" customWidth="1"/>
    <col min="1537" max="1537" width="30.42578125" bestFit="1" customWidth="1"/>
    <col min="1538" max="1538" width="7.5703125" bestFit="1" customWidth="1"/>
    <col min="1539" max="1550" width="6.85546875" bestFit="1" customWidth="1"/>
    <col min="1793" max="1793" width="30.42578125" bestFit="1" customWidth="1"/>
    <col min="1794" max="1794" width="7.5703125" bestFit="1" customWidth="1"/>
    <col min="1795" max="1806" width="6.85546875" bestFit="1" customWidth="1"/>
    <col min="2049" max="2049" width="30.42578125" bestFit="1" customWidth="1"/>
    <col min="2050" max="2050" width="7.5703125" bestFit="1" customWidth="1"/>
    <col min="2051" max="2062" width="6.85546875" bestFit="1" customWidth="1"/>
    <col min="2305" max="2305" width="30.42578125" bestFit="1" customWidth="1"/>
    <col min="2306" max="2306" width="7.5703125" bestFit="1" customWidth="1"/>
    <col min="2307" max="2318" width="6.85546875" bestFit="1" customWidth="1"/>
    <col min="2561" max="2561" width="30.42578125" bestFit="1" customWidth="1"/>
    <col min="2562" max="2562" width="7.5703125" bestFit="1" customWidth="1"/>
    <col min="2563" max="2574" width="6.85546875" bestFit="1" customWidth="1"/>
    <col min="2817" max="2817" width="30.42578125" bestFit="1" customWidth="1"/>
    <col min="2818" max="2818" width="7.5703125" bestFit="1" customWidth="1"/>
    <col min="2819" max="2830" width="6.85546875" bestFit="1" customWidth="1"/>
    <col min="3073" max="3073" width="30.42578125" bestFit="1" customWidth="1"/>
    <col min="3074" max="3074" width="7.5703125" bestFit="1" customWidth="1"/>
    <col min="3075" max="3086" width="6.85546875" bestFit="1" customWidth="1"/>
    <col min="3329" max="3329" width="30.42578125" bestFit="1" customWidth="1"/>
    <col min="3330" max="3330" width="7.5703125" bestFit="1" customWidth="1"/>
    <col min="3331" max="3342" width="6.85546875" bestFit="1" customWidth="1"/>
    <col min="3585" max="3585" width="30.42578125" bestFit="1" customWidth="1"/>
    <col min="3586" max="3586" width="7.5703125" bestFit="1" customWidth="1"/>
    <col min="3587" max="3598" width="6.85546875" bestFit="1" customWidth="1"/>
    <col min="3841" max="3841" width="30.42578125" bestFit="1" customWidth="1"/>
    <col min="3842" max="3842" width="7.5703125" bestFit="1" customWidth="1"/>
    <col min="3843" max="3854" width="6.85546875" bestFit="1" customWidth="1"/>
    <col min="4097" max="4097" width="30.42578125" bestFit="1" customWidth="1"/>
    <col min="4098" max="4098" width="7.5703125" bestFit="1" customWidth="1"/>
    <col min="4099" max="4110" width="6.85546875" bestFit="1" customWidth="1"/>
    <col min="4353" max="4353" width="30.42578125" bestFit="1" customWidth="1"/>
    <col min="4354" max="4354" width="7.5703125" bestFit="1" customWidth="1"/>
    <col min="4355" max="4366" width="6.85546875" bestFit="1" customWidth="1"/>
    <col min="4609" max="4609" width="30.42578125" bestFit="1" customWidth="1"/>
    <col min="4610" max="4610" width="7.5703125" bestFit="1" customWidth="1"/>
    <col min="4611" max="4622" width="6.85546875" bestFit="1" customWidth="1"/>
    <col min="4865" max="4865" width="30.42578125" bestFit="1" customWidth="1"/>
    <col min="4866" max="4866" width="7.5703125" bestFit="1" customWidth="1"/>
    <col min="4867" max="4878" width="6.85546875" bestFit="1" customWidth="1"/>
    <col min="5121" max="5121" width="30.42578125" bestFit="1" customWidth="1"/>
    <col min="5122" max="5122" width="7.5703125" bestFit="1" customWidth="1"/>
    <col min="5123" max="5134" width="6.85546875" bestFit="1" customWidth="1"/>
    <col min="5377" max="5377" width="30.42578125" bestFit="1" customWidth="1"/>
    <col min="5378" max="5378" width="7.5703125" bestFit="1" customWidth="1"/>
    <col min="5379" max="5390" width="6.85546875" bestFit="1" customWidth="1"/>
    <col min="5633" max="5633" width="30.42578125" bestFit="1" customWidth="1"/>
    <col min="5634" max="5634" width="7.5703125" bestFit="1" customWidth="1"/>
    <col min="5635" max="5646" width="6.85546875" bestFit="1" customWidth="1"/>
    <col min="5889" max="5889" width="30.42578125" bestFit="1" customWidth="1"/>
    <col min="5890" max="5890" width="7.5703125" bestFit="1" customWidth="1"/>
    <col min="5891" max="5902" width="6.85546875" bestFit="1" customWidth="1"/>
    <col min="6145" max="6145" width="30.42578125" bestFit="1" customWidth="1"/>
    <col min="6146" max="6146" width="7.5703125" bestFit="1" customWidth="1"/>
    <col min="6147" max="6158" width="6.85546875" bestFit="1" customWidth="1"/>
    <col min="6401" max="6401" width="30.42578125" bestFit="1" customWidth="1"/>
    <col min="6402" max="6402" width="7.5703125" bestFit="1" customWidth="1"/>
    <col min="6403" max="6414" width="6.85546875" bestFit="1" customWidth="1"/>
    <col min="6657" max="6657" width="30.42578125" bestFit="1" customWidth="1"/>
    <col min="6658" max="6658" width="7.5703125" bestFit="1" customWidth="1"/>
    <col min="6659" max="6670" width="6.85546875" bestFit="1" customWidth="1"/>
    <col min="6913" max="6913" width="30.42578125" bestFit="1" customWidth="1"/>
    <col min="6914" max="6914" width="7.5703125" bestFit="1" customWidth="1"/>
    <col min="6915" max="6926" width="6.85546875" bestFit="1" customWidth="1"/>
    <col min="7169" max="7169" width="30.42578125" bestFit="1" customWidth="1"/>
    <col min="7170" max="7170" width="7.5703125" bestFit="1" customWidth="1"/>
    <col min="7171" max="7182" width="6.85546875" bestFit="1" customWidth="1"/>
    <col min="7425" max="7425" width="30.42578125" bestFit="1" customWidth="1"/>
    <col min="7426" max="7426" width="7.5703125" bestFit="1" customWidth="1"/>
    <col min="7427" max="7438" width="6.85546875" bestFit="1" customWidth="1"/>
    <col min="7681" max="7681" width="30.42578125" bestFit="1" customWidth="1"/>
    <col min="7682" max="7682" width="7.5703125" bestFit="1" customWidth="1"/>
    <col min="7683" max="7694" width="6.85546875" bestFit="1" customWidth="1"/>
    <col min="7937" max="7937" width="30.42578125" bestFit="1" customWidth="1"/>
    <col min="7938" max="7938" width="7.5703125" bestFit="1" customWidth="1"/>
    <col min="7939" max="7950" width="6.85546875" bestFit="1" customWidth="1"/>
    <col min="8193" max="8193" width="30.42578125" bestFit="1" customWidth="1"/>
    <col min="8194" max="8194" width="7.5703125" bestFit="1" customWidth="1"/>
    <col min="8195" max="8206" width="6.85546875" bestFit="1" customWidth="1"/>
    <col min="8449" max="8449" width="30.42578125" bestFit="1" customWidth="1"/>
    <col min="8450" max="8450" width="7.5703125" bestFit="1" customWidth="1"/>
    <col min="8451" max="8462" width="6.85546875" bestFit="1" customWidth="1"/>
    <col min="8705" max="8705" width="30.42578125" bestFit="1" customWidth="1"/>
    <col min="8706" max="8706" width="7.5703125" bestFit="1" customWidth="1"/>
    <col min="8707" max="8718" width="6.85546875" bestFit="1" customWidth="1"/>
    <col min="8961" max="8961" width="30.42578125" bestFit="1" customWidth="1"/>
    <col min="8962" max="8962" width="7.5703125" bestFit="1" customWidth="1"/>
    <col min="8963" max="8974" width="6.85546875" bestFit="1" customWidth="1"/>
    <col min="9217" max="9217" width="30.42578125" bestFit="1" customWidth="1"/>
    <col min="9218" max="9218" width="7.5703125" bestFit="1" customWidth="1"/>
    <col min="9219" max="9230" width="6.85546875" bestFit="1" customWidth="1"/>
    <col min="9473" max="9473" width="30.42578125" bestFit="1" customWidth="1"/>
    <col min="9474" max="9474" width="7.5703125" bestFit="1" customWidth="1"/>
    <col min="9475" max="9486" width="6.85546875" bestFit="1" customWidth="1"/>
    <col min="9729" max="9729" width="30.42578125" bestFit="1" customWidth="1"/>
    <col min="9730" max="9730" width="7.5703125" bestFit="1" customWidth="1"/>
    <col min="9731" max="9742" width="6.85546875" bestFit="1" customWidth="1"/>
    <col min="9985" max="9985" width="30.42578125" bestFit="1" customWidth="1"/>
    <col min="9986" max="9986" width="7.5703125" bestFit="1" customWidth="1"/>
    <col min="9987" max="9998" width="6.85546875" bestFit="1" customWidth="1"/>
    <col min="10241" max="10241" width="30.42578125" bestFit="1" customWidth="1"/>
    <col min="10242" max="10242" width="7.5703125" bestFit="1" customWidth="1"/>
    <col min="10243" max="10254" width="6.85546875" bestFit="1" customWidth="1"/>
    <col min="10497" max="10497" width="30.42578125" bestFit="1" customWidth="1"/>
    <col min="10498" max="10498" width="7.5703125" bestFit="1" customWidth="1"/>
    <col min="10499" max="10510" width="6.85546875" bestFit="1" customWidth="1"/>
    <col min="10753" max="10753" width="30.42578125" bestFit="1" customWidth="1"/>
    <col min="10754" max="10754" width="7.5703125" bestFit="1" customWidth="1"/>
    <col min="10755" max="10766" width="6.85546875" bestFit="1" customWidth="1"/>
    <col min="11009" max="11009" width="30.42578125" bestFit="1" customWidth="1"/>
    <col min="11010" max="11010" width="7.5703125" bestFit="1" customWidth="1"/>
    <col min="11011" max="11022" width="6.85546875" bestFit="1" customWidth="1"/>
    <col min="11265" max="11265" width="30.42578125" bestFit="1" customWidth="1"/>
    <col min="11266" max="11266" width="7.5703125" bestFit="1" customWidth="1"/>
    <col min="11267" max="11278" width="6.85546875" bestFit="1" customWidth="1"/>
    <col min="11521" max="11521" width="30.42578125" bestFit="1" customWidth="1"/>
    <col min="11522" max="11522" width="7.5703125" bestFit="1" customWidth="1"/>
    <col min="11523" max="11534" width="6.85546875" bestFit="1" customWidth="1"/>
    <col min="11777" max="11777" width="30.42578125" bestFit="1" customWidth="1"/>
    <col min="11778" max="11778" width="7.5703125" bestFit="1" customWidth="1"/>
    <col min="11779" max="11790" width="6.85546875" bestFit="1" customWidth="1"/>
    <col min="12033" max="12033" width="30.42578125" bestFit="1" customWidth="1"/>
    <col min="12034" max="12034" width="7.5703125" bestFit="1" customWidth="1"/>
    <col min="12035" max="12046" width="6.85546875" bestFit="1" customWidth="1"/>
    <col min="12289" max="12289" width="30.42578125" bestFit="1" customWidth="1"/>
    <col min="12290" max="12290" width="7.5703125" bestFit="1" customWidth="1"/>
    <col min="12291" max="12302" width="6.85546875" bestFit="1" customWidth="1"/>
    <col min="12545" max="12545" width="30.42578125" bestFit="1" customWidth="1"/>
    <col min="12546" max="12546" width="7.5703125" bestFit="1" customWidth="1"/>
    <col min="12547" max="12558" width="6.85546875" bestFit="1" customWidth="1"/>
    <col min="12801" max="12801" width="30.42578125" bestFit="1" customWidth="1"/>
    <col min="12802" max="12802" width="7.5703125" bestFit="1" customWidth="1"/>
    <col min="12803" max="12814" width="6.85546875" bestFit="1" customWidth="1"/>
    <col min="13057" max="13057" width="30.42578125" bestFit="1" customWidth="1"/>
    <col min="13058" max="13058" width="7.5703125" bestFit="1" customWidth="1"/>
    <col min="13059" max="13070" width="6.85546875" bestFit="1" customWidth="1"/>
    <col min="13313" max="13313" width="30.42578125" bestFit="1" customWidth="1"/>
    <col min="13314" max="13314" width="7.5703125" bestFit="1" customWidth="1"/>
    <col min="13315" max="13326" width="6.85546875" bestFit="1" customWidth="1"/>
    <col min="13569" max="13569" width="30.42578125" bestFit="1" customWidth="1"/>
    <col min="13570" max="13570" width="7.5703125" bestFit="1" customWidth="1"/>
    <col min="13571" max="13582" width="6.85546875" bestFit="1" customWidth="1"/>
    <col min="13825" max="13825" width="30.42578125" bestFit="1" customWidth="1"/>
    <col min="13826" max="13826" width="7.5703125" bestFit="1" customWidth="1"/>
    <col min="13827" max="13838" width="6.85546875" bestFit="1" customWidth="1"/>
    <col min="14081" max="14081" width="30.42578125" bestFit="1" customWidth="1"/>
    <col min="14082" max="14082" width="7.5703125" bestFit="1" customWidth="1"/>
    <col min="14083" max="14094" width="6.85546875" bestFit="1" customWidth="1"/>
    <col min="14337" max="14337" width="30.42578125" bestFit="1" customWidth="1"/>
    <col min="14338" max="14338" width="7.5703125" bestFit="1" customWidth="1"/>
    <col min="14339" max="14350" width="6.85546875" bestFit="1" customWidth="1"/>
    <col min="14593" max="14593" width="30.42578125" bestFit="1" customWidth="1"/>
    <col min="14594" max="14594" width="7.5703125" bestFit="1" customWidth="1"/>
    <col min="14595" max="14606" width="6.85546875" bestFit="1" customWidth="1"/>
    <col min="14849" max="14849" width="30.42578125" bestFit="1" customWidth="1"/>
    <col min="14850" max="14850" width="7.5703125" bestFit="1" customWidth="1"/>
    <col min="14851" max="14862" width="6.85546875" bestFit="1" customWidth="1"/>
    <col min="15105" max="15105" width="30.42578125" bestFit="1" customWidth="1"/>
    <col min="15106" max="15106" width="7.5703125" bestFit="1" customWidth="1"/>
    <col min="15107" max="15118" width="6.85546875" bestFit="1" customWidth="1"/>
    <col min="15361" max="15361" width="30.42578125" bestFit="1" customWidth="1"/>
    <col min="15362" max="15362" width="7.5703125" bestFit="1" customWidth="1"/>
    <col min="15363" max="15374" width="6.85546875" bestFit="1" customWidth="1"/>
    <col min="15617" max="15617" width="30.42578125" bestFit="1" customWidth="1"/>
    <col min="15618" max="15618" width="7.5703125" bestFit="1" customWidth="1"/>
    <col min="15619" max="15630" width="6.85546875" bestFit="1" customWidth="1"/>
    <col min="15873" max="15873" width="30.42578125" bestFit="1" customWidth="1"/>
    <col min="15874" max="15874" width="7.5703125" bestFit="1" customWidth="1"/>
    <col min="15875" max="15886" width="6.85546875" bestFit="1" customWidth="1"/>
    <col min="16129" max="16129" width="30.42578125" bestFit="1" customWidth="1"/>
    <col min="16130" max="16130" width="7.5703125" bestFit="1" customWidth="1"/>
    <col min="16131" max="16142" width="6.85546875" bestFit="1" customWidth="1"/>
  </cols>
  <sheetData>
    <row r="3" spans="1:16" ht="18" x14ac:dyDescent="0.25">
      <c r="A3" s="82"/>
      <c r="B3" s="7"/>
      <c r="C3" s="87" t="s">
        <v>39</v>
      </c>
      <c r="D3" s="87"/>
      <c r="E3" s="87"/>
      <c r="F3" s="87"/>
      <c r="G3" s="87"/>
      <c r="H3" s="87"/>
      <c r="I3" s="87"/>
      <c r="J3" s="87"/>
      <c r="K3" s="87"/>
      <c r="L3" s="87"/>
    </row>
    <row r="5" spans="1:16" x14ac:dyDescent="0.2">
      <c r="A5" s="3" t="s">
        <v>7</v>
      </c>
    </row>
    <row r="6" spans="1:16" x14ac:dyDescent="0.2">
      <c r="A6" s="83"/>
      <c r="B6" s="6"/>
      <c r="C6" s="84">
        <v>1</v>
      </c>
      <c r="D6" s="84">
        <v>2</v>
      </c>
      <c r="E6" s="84">
        <v>3</v>
      </c>
      <c r="F6" s="84">
        <v>4</v>
      </c>
      <c r="G6" s="84">
        <v>5</v>
      </c>
      <c r="H6" s="84">
        <v>6</v>
      </c>
      <c r="I6" s="84">
        <v>7</v>
      </c>
      <c r="J6" s="84">
        <v>8</v>
      </c>
      <c r="K6" s="84">
        <v>9</v>
      </c>
      <c r="L6" s="84">
        <v>10</v>
      </c>
      <c r="M6" s="84">
        <v>11</v>
      </c>
      <c r="N6" s="84">
        <v>12</v>
      </c>
    </row>
    <row r="7" spans="1:16" x14ac:dyDescent="0.2">
      <c r="A7" s="8" t="s">
        <v>40</v>
      </c>
      <c r="B7" s="11"/>
      <c r="C7" s="4">
        <v>35</v>
      </c>
      <c r="D7" s="4">
        <v>38</v>
      </c>
      <c r="E7" s="4">
        <v>45</v>
      </c>
      <c r="F7" s="4">
        <v>45</v>
      </c>
      <c r="G7" s="4">
        <v>40</v>
      </c>
      <c r="H7" s="4">
        <v>37</v>
      </c>
      <c r="I7" s="4">
        <v>35</v>
      </c>
      <c r="J7" s="4">
        <v>35</v>
      </c>
      <c r="K7" s="4">
        <v>35</v>
      </c>
      <c r="L7" s="4">
        <v>30</v>
      </c>
      <c r="M7" s="4">
        <v>30</v>
      </c>
      <c r="N7" s="4">
        <v>30</v>
      </c>
    </row>
    <row r="8" spans="1:16" x14ac:dyDescent="0.2">
      <c r="A8" s="8" t="s">
        <v>41</v>
      </c>
      <c r="B8" s="11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</row>
    <row r="9" spans="1:16" x14ac:dyDescent="0.2">
      <c r="A9" s="8" t="s">
        <v>42</v>
      </c>
      <c r="B9" s="85">
        <v>52.2</v>
      </c>
      <c r="C9" s="10">
        <f>+B9-C7+C8+C11</f>
        <v>17.200000000000003</v>
      </c>
      <c r="D9" s="10">
        <f t="shared" ref="D9:L9" si="0">+C9-D7+D8+D11</f>
        <v>0.20000000000000284</v>
      </c>
      <c r="E9" s="10">
        <f t="shared" si="0"/>
        <v>0.20000000000000284</v>
      </c>
      <c r="F9" s="10">
        <f t="shared" si="0"/>
        <v>0.20000000000000284</v>
      </c>
      <c r="G9" s="10">
        <f t="shared" si="0"/>
        <v>0.20000000000000284</v>
      </c>
      <c r="H9" s="10">
        <f t="shared" si="0"/>
        <v>0.20000000000000284</v>
      </c>
      <c r="I9" s="10">
        <f t="shared" si="0"/>
        <v>0.20000000000000284</v>
      </c>
      <c r="J9" s="10">
        <f t="shared" si="0"/>
        <v>0.20000000000000284</v>
      </c>
      <c r="K9" s="10">
        <f t="shared" si="0"/>
        <v>0.20000000000000284</v>
      </c>
      <c r="L9" s="10">
        <f t="shared" si="0"/>
        <v>0.20000000000000284</v>
      </c>
      <c r="M9" s="10">
        <f>+L9-M7+M8+M11</f>
        <v>0.20000000000000284</v>
      </c>
      <c r="N9" s="10">
        <f>+M9-N7+N8+N11</f>
        <v>0.20000000000000284</v>
      </c>
      <c r="P9" s="85"/>
    </row>
    <row r="10" spans="1:16" x14ac:dyDescent="0.2">
      <c r="A10" s="8" t="s">
        <v>43</v>
      </c>
      <c r="B10" s="11"/>
      <c r="C10" s="10">
        <f t="shared" ref="C10:N10" si="1">+IF((C7-C8-B9)&gt;0,C7-C8-B9,0)</f>
        <v>0</v>
      </c>
      <c r="D10" s="10">
        <f t="shared" si="1"/>
        <v>20.799999999999997</v>
      </c>
      <c r="E10" s="10">
        <f t="shared" si="1"/>
        <v>44.8</v>
      </c>
      <c r="F10" s="10">
        <f t="shared" si="1"/>
        <v>44.8</v>
      </c>
      <c r="G10" s="10">
        <f t="shared" si="1"/>
        <v>39.799999999999997</v>
      </c>
      <c r="H10" s="10">
        <f t="shared" si="1"/>
        <v>36.799999999999997</v>
      </c>
      <c r="I10" s="10">
        <f t="shared" si="1"/>
        <v>34.799999999999997</v>
      </c>
      <c r="J10" s="10">
        <f t="shared" si="1"/>
        <v>34.799999999999997</v>
      </c>
      <c r="K10" s="10">
        <f t="shared" si="1"/>
        <v>34.799999999999997</v>
      </c>
      <c r="L10" s="10">
        <f t="shared" si="1"/>
        <v>29.799999999999997</v>
      </c>
      <c r="M10" s="10">
        <f t="shared" si="1"/>
        <v>29.799999999999997</v>
      </c>
      <c r="N10" s="10">
        <f t="shared" si="1"/>
        <v>29.799999999999997</v>
      </c>
    </row>
    <row r="11" spans="1:16" x14ac:dyDescent="0.2">
      <c r="A11" s="8" t="s">
        <v>44</v>
      </c>
      <c r="B11" s="11"/>
      <c r="C11" s="4"/>
      <c r="D11" s="4">
        <v>21</v>
      </c>
      <c r="E11" s="4">
        <v>45</v>
      </c>
      <c r="F11" s="4">
        <v>45</v>
      </c>
      <c r="G11" s="4">
        <v>40</v>
      </c>
      <c r="H11" s="4">
        <v>37</v>
      </c>
      <c r="I11" s="4">
        <v>35</v>
      </c>
      <c r="J11" s="4">
        <v>35</v>
      </c>
      <c r="K11" s="4">
        <v>35</v>
      </c>
      <c r="L11" s="4">
        <v>30</v>
      </c>
      <c r="M11" s="4">
        <v>30</v>
      </c>
      <c r="N11" s="4">
        <v>30</v>
      </c>
    </row>
    <row r="12" spans="1:16" x14ac:dyDescent="0.2">
      <c r="A12" s="9" t="s">
        <v>45</v>
      </c>
      <c r="B12" s="12"/>
      <c r="C12" s="4">
        <v>21</v>
      </c>
      <c r="D12" s="4">
        <v>45</v>
      </c>
      <c r="E12" s="4">
        <v>45</v>
      </c>
      <c r="F12" s="4">
        <v>40</v>
      </c>
      <c r="G12" s="4">
        <v>37</v>
      </c>
      <c r="H12" s="4">
        <v>35</v>
      </c>
      <c r="I12" s="4">
        <v>35</v>
      </c>
      <c r="J12" s="4">
        <v>35</v>
      </c>
      <c r="K12" s="4">
        <v>30</v>
      </c>
      <c r="L12" s="4">
        <v>30</v>
      </c>
      <c r="M12" s="4">
        <v>30</v>
      </c>
      <c r="N12" s="4"/>
    </row>
    <row r="14" spans="1:16" x14ac:dyDescent="0.2">
      <c r="A14" s="3" t="s">
        <v>14</v>
      </c>
    </row>
    <row r="15" spans="1:16" x14ac:dyDescent="0.2">
      <c r="A15" s="83"/>
      <c r="B15" s="6"/>
      <c r="C15" s="84">
        <v>1</v>
      </c>
      <c r="D15" s="84">
        <v>2</v>
      </c>
      <c r="E15" s="84">
        <v>3</v>
      </c>
      <c r="F15" s="84">
        <v>4</v>
      </c>
      <c r="G15" s="84">
        <v>5</v>
      </c>
      <c r="H15" s="84">
        <v>6</v>
      </c>
      <c r="I15" s="84">
        <v>7</v>
      </c>
      <c r="J15" s="84">
        <v>8</v>
      </c>
      <c r="K15" s="84">
        <v>9</v>
      </c>
      <c r="L15" s="84">
        <v>10</v>
      </c>
      <c r="M15" s="84">
        <v>10</v>
      </c>
      <c r="N15" s="84">
        <v>10</v>
      </c>
    </row>
    <row r="16" spans="1:16" x14ac:dyDescent="0.2">
      <c r="A16" s="8" t="s">
        <v>40</v>
      </c>
      <c r="B16" s="11"/>
      <c r="C16" s="4">
        <v>45</v>
      </c>
      <c r="D16" s="4">
        <v>50</v>
      </c>
      <c r="E16" s="4">
        <v>60</v>
      </c>
      <c r="F16" s="4">
        <v>60</v>
      </c>
      <c r="G16" s="4">
        <v>60</v>
      </c>
      <c r="H16" s="4">
        <v>54</v>
      </c>
      <c r="I16" s="4">
        <v>50</v>
      </c>
      <c r="J16" s="4">
        <v>45</v>
      </c>
      <c r="K16" s="4">
        <v>45</v>
      </c>
      <c r="L16" s="4">
        <v>45</v>
      </c>
      <c r="M16" s="4">
        <v>40</v>
      </c>
      <c r="N16" s="4">
        <v>40</v>
      </c>
    </row>
    <row r="17" spans="1:14" x14ac:dyDescent="0.2">
      <c r="A17" s="8" t="s">
        <v>41</v>
      </c>
      <c r="B17" s="1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</row>
    <row r="18" spans="1:14" x14ac:dyDescent="0.2">
      <c r="A18" s="8" t="s">
        <v>42</v>
      </c>
      <c r="B18" s="85">
        <v>77.364999999999995</v>
      </c>
      <c r="C18" s="10">
        <f t="shared" ref="C18:L18" si="2">+B18-C16+C17+C20</f>
        <v>32.364999999999995</v>
      </c>
      <c r="D18" s="10">
        <f t="shared" si="2"/>
        <v>0.36499999999999488</v>
      </c>
      <c r="E18" s="10">
        <f t="shared" si="2"/>
        <v>0.36499999999999488</v>
      </c>
      <c r="F18" s="10">
        <f t="shared" si="2"/>
        <v>0.36499999999999488</v>
      </c>
      <c r="G18" s="10">
        <f t="shared" si="2"/>
        <v>0.36499999999999488</v>
      </c>
      <c r="H18" s="10">
        <f t="shared" si="2"/>
        <v>0.36499999999999488</v>
      </c>
      <c r="I18" s="10">
        <f t="shared" si="2"/>
        <v>0.36499999999999488</v>
      </c>
      <c r="J18" s="10">
        <f t="shared" si="2"/>
        <v>0.36499999999999488</v>
      </c>
      <c r="K18" s="10">
        <f t="shared" si="2"/>
        <v>0.36499999999999488</v>
      </c>
      <c r="L18" s="10">
        <f t="shared" si="2"/>
        <v>0.36499999999999488</v>
      </c>
      <c r="M18" s="10">
        <f>+L18-M16+M17+M20</f>
        <v>0.36499999999999488</v>
      </c>
      <c r="N18" s="10">
        <f>+M18-N16+N17+N20</f>
        <v>0.36499999999999488</v>
      </c>
    </row>
    <row r="19" spans="1:14" x14ac:dyDescent="0.2">
      <c r="A19" s="8" t="s">
        <v>43</v>
      </c>
      <c r="B19" s="11"/>
      <c r="C19" s="10">
        <f>+IF((C16-C17-B18)&gt;0,C16-C17-B18,0)</f>
        <v>0</v>
      </c>
      <c r="D19" s="10">
        <f t="shared" ref="D19:L19" si="3">+IF((D16-D17-C18)&gt;0,D16-D17-C18,0)</f>
        <v>17.635000000000005</v>
      </c>
      <c r="E19" s="10">
        <f t="shared" si="3"/>
        <v>59.635000000000005</v>
      </c>
      <c r="F19" s="10">
        <f t="shared" si="3"/>
        <v>59.635000000000005</v>
      </c>
      <c r="G19" s="10">
        <f t="shared" si="3"/>
        <v>59.635000000000005</v>
      </c>
      <c r="H19" s="10">
        <f t="shared" si="3"/>
        <v>53.635000000000005</v>
      </c>
      <c r="I19" s="10">
        <f t="shared" si="3"/>
        <v>49.635000000000005</v>
      </c>
      <c r="J19" s="10">
        <f t="shared" si="3"/>
        <v>44.635000000000005</v>
      </c>
      <c r="K19" s="10">
        <f t="shared" si="3"/>
        <v>44.635000000000005</v>
      </c>
      <c r="L19" s="10">
        <f t="shared" si="3"/>
        <v>44.635000000000005</v>
      </c>
      <c r="M19" s="10">
        <f>+IF((M16-M17-L18)&gt;0,M16-M17-L18,0)</f>
        <v>39.635000000000005</v>
      </c>
      <c r="N19" s="10">
        <f>+IF((N16-N17-M18)&gt;0,N16-N17-M18,0)</f>
        <v>39.635000000000005</v>
      </c>
    </row>
    <row r="20" spans="1:14" x14ac:dyDescent="0.2">
      <c r="A20" s="8" t="s">
        <v>44</v>
      </c>
      <c r="B20" s="11"/>
      <c r="C20" s="4"/>
      <c r="D20" s="4">
        <v>18</v>
      </c>
      <c r="E20" s="4">
        <v>60</v>
      </c>
      <c r="F20" s="4">
        <v>60</v>
      </c>
      <c r="G20" s="4">
        <v>60</v>
      </c>
      <c r="H20" s="4">
        <v>54</v>
      </c>
      <c r="I20" s="4">
        <v>50</v>
      </c>
      <c r="J20" s="4">
        <v>45</v>
      </c>
      <c r="K20" s="4">
        <v>45</v>
      </c>
      <c r="L20" s="4">
        <v>45</v>
      </c>
      <c r="M20" s="4">
        <v>40</v>
      </c>
      <c r="N20" s="4">
        <v>40</v>
      </c>
    </row>
    <row r="21" spans="1:14" x14ac:dyDescent="0.2">
      <c r="A21" s="9" t="s">
        <v>45</v>
      </c>
      <c r="B21" s="12"/>
      <c r="C21" s="4">
        <v>18</v>
      </c>
      <c r="D21" s="4">
        <v>60</v>
      </c>
      <c r="E21" s="4">
        <v>60</v>
      </c>
      <c r="F21" s="4">
        <v>60</v>
      </c>
      <c r="G21" s="4">
        <v>54</v>
      </c>
      <c r="H21" s="4">
        <v>50</v>
      </c>
      <c r="I21" s="4">
        <v>45</v>
      </c>
      <c r="J21" s="4">
        <v>45</v>
      </c>
      <c r="K21" s="4">
        <v>45</v>
      </c>
      <c r="L21" s="4">
        <v>40</v>
      </c>
      <c r="M21" s="4">
        <v>40</v>
      </c>
      <c r="N21" s="4"/>
    </row>
    <row r="23" spans="1:14" x14ac:dyDescent="0.2">
      <c r="A23" s="3" t="s">
        <v>20</v>
      </c>
    </row>
    <row r="24" spans="1:14" x14ac:dyDescent="0.2">
      <c r="A24" s="83"/>
      <c r="B24" s="6"/>
      <c r="C24" s="84">
        <v>1</v>
      </c>
      <c r="D24" s="84">
        <v>2</v>
      </c>
      <c r="E24" s="84">
        <v>3</v>
      </c>
      <c r="F24" s="84">
        <v>4</v>
      </c>
      <c r="G24" s="84">
        <v>5</v>
      </c>
      <c r="H24" s="84">
        <v>6</v>
      </c>
      <c r="I24" s="84">
        <v>7</v>
      </c>
      <c r="J24" s="84">
        <v>8</v>
      </c>
      <c r="K24" s="84">
        <v>9</v>
      </c>
      <c r="L24" s="84">
        <v>10</v>
      </c>
      <c r="M24" s="84">
        <v>10</v>
      </c>
      <c r="N24" s="84">
        <v>10</v>
      </c>
    </row>
    <row r="25" spans="1:14" x14ac:dyDescent="0.2">
      <c r="A25" s="8" t="s">
        <v>40</v>
      </c>
      <c r="B25" s="11"/>
      <c r="C25" s="4">
        <v>100</v>
      </c>
      <c r="D25" s="4">
        <v>100</v>
      </c>
      <c r="E25" s="4">
        <v>120</v>
      </c>
      <c r="F25" s="4">
        <v>120</v>
      </c>
      <c r="G25" s="4">
        <v>120</v>
      </c>
      <c r="H25" s="4">
        <v>120</v>
      </c>
      <c r="I25" s="4">
        <v>100</v>
      </c>
      <c r="J25" s="4">
        <v>100</v>
      </c>
      <c r="K25" s="4">
        <v>100</v>
      </c>
      <c r="L25" s="4">
        <v>100</v>
      </c>
      <c r="M25" s="4">
        <v>100</v>
      </c>
      <c r="N25" s="4">
        <v>100</v>
      </c>
    </row>
    <row r="26" spans="1:14" x14ac:dyDescent="0.2">
      <c r="A26" s="8" t="s">
        <v>41</v>
      </c>
      <c r="B26" s="11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</row>
    <row r="27" spans="1:14" x14ac:dyDescent="0.2">
      <c r="A27" s="8" t="s">
        <v>42</v>
      </c>
      <c r="B27" s="85">
        <v>126.521</v>
      </c>
      <c r="C27" s="10">
        <f t="shared" ref="C27:L27" si="4">+B27-C25+C26+C29</f>
        <v>26.521000000000001</v>
      </c>
      <c r="D27" s="10">
        <f t="shared" si="4"/>
        <v>-0.4789999999999992</v>
      </c>
      <c r="E27" s="10">
        <f t="shared" si="4"/>
        <v>-0.4789999999999992</v>
      </c>
      <c r="F27" s="10">
        <f t="shared" si="4"/>
        <v>-0.4789999999999992</v>
      </c>
      <c r="G27" s="10">
        <f t="shared" si="4"/>
        <v>-0.4789999999999992</v>
      </c>
      <c r="H27" s="10">
        <f t="shared" si="4"/>
        <v>-0.4789999999999992</v>
      </c>
      <c r="I27" s="10">
        <f t="shared" si="4"/>
        <v>-0.4789999999999992</v>
      </c>
      <c r="J27" s="10">
        <f t="shared" si="4"/>
        <v>-0.4789999999999992</v>
      </c>
      <c r="K27" s="10">
        <f t="shared" si="4"/>
        <v>-0.4789999999999992</v>
      </c>
      <c r="L27" s="10">
        <f t="shared" si="4"/>
        <v>-0.4789999999999992</v>
      </c>
      <c r="M27" s="10">
        <f>+L27-M25+M26+M29</f>
        <v>-0.4789999999999992</v>
      </c>
      <c r="N27" s="10">
        <f>+M27-N25+N26+N29</f>
        <v>-0.4789999999999992</v>
      </c>
    </row>
    <row r="28" spans="1:14" x14ac:dyDescent="0.2">
      <c r="A28" s="8" t="s">
        <v>43</v>
      </c>
      <c r="B28" s="11"/>
      <c r="C28" s="10">
        <f>+IF((C25-C26-B27)&gt;0,C25-C26-B27,0)</f>
        <v>0</v>
      </c>
      <c r="D28" s="10">
        <f t="shared" ref="D28:L28" si="5">+IF((D25-D26-C27)&gt;0,D25-D26-C27,0)</f>
        <v>73.478999999999999</v>
      </c>
      <c r="E28" s="10">
        <f t="shared" si="5"/>
        <v>120.479</v>
      </c>
      <c r="F28" s="10">
        <f t="shared" si="5"/>
        <v>120.479</v>
      </c>
      <c r="G28" s="10">
        <f t="shared" si="5"/>
        <v>120.479</v>
      </c>
      <c r="H28" s="10">
        <f t="shared" si="5"/>
        <v>120.479</v>
      </c>
      <c r="I28" s="10">
        <f t="shared" si="5"/>
        <v>100.479</v>
      </c>
      <c r="J28" s="10">
        <f t="shared" si="5"/>
        <v>100.479</v>
      </c>
      <c r="K28" s="10">
        <f t="shared" si="5"/>
        <v>100.479</v>
      </c>
      <c r="L28" s="10">
        <f t="shared" si="5"/>
        <v>100.479</v>
      </c>
      <c r="M28" s="10">
        <f>+IF((M25-M26-L27)&gt;0,M25-M26-L27,0)</f>
        <v>100.479</v>
      </c>
      <c r="N28" s="10">
        <f>+IF((N25-N26-M27)&gt;0,N25-N26-M27,0)</f>
        <v>100.479</v>
      </c>
    </row>
    <row r="29" spans="1:14" x14ac:dyDescent="0.2">
      <c r="A29" s="8" t="s">
        <v>44</v>
      </c>
      <c r="B29" s="11"/>
      <c r="C29" s="4"/>
      <c r="D29" s="4">
        <v>73</v>
      </c>
      <c r="E29" s="4">
        <v>120</v>
      </c>
      <c r="F29" s="4">
        <v>120</v>
      </c>
      <c r="G29" s="4">
        <v>120</v>
      </c>
      <c r="H29" s="4">
        <v>120</v>
      </c>
      <c r="I29" s="4">
        <v>100</v>
      </c>
      <c r="J29" s="4">
        <v>100</v>
      </c>
      <c r="K29" s="4">
        <v>100</v>
      </c>
      <c r="L29" s="4">
        <v>100</v>
      </c>
      <c r="M29" s="4">
        <v>100</v>
      </c>
      <c r="N29" s="4">
        <v>100</v>
      </c>
    </row>
    <row r="30" spans="1:14" x14ac:dyDescent="0.2">
      <c r="A30" s="9" t="s">
        <v>45</v>
      </c>
      <c r="B30" s="12"/>
      <c r="C30" s="4">
        <v>73</v>
      </c>
      <c r="D30" s="4">
        <v>120</v>
      </c>
      <c r="E30" s="4">
        <v>120</v>
      </c>
      <c r="F30" s="4">
        <v>120</v>
      </c>
      <c r="G30" s="4">
        <v>120</v>
      </c>
      <c r="H30" s="4">
        <v>100</v>
      </c>
      <c r="I30" s="4">
        <v>100</v>
      </c>
      <c r="J30" s="4">
        <v>100</v>
      </c>
      <c r="K30" s="4">
        <v>100</v>
      </c>
      <c r="L30" s="4">
        <v>100</v>
      </c>
      <c r="M30" s="4">
        <v>100</v>
      </c>
      <c r="N30" s="4"/>
    </row>
    <row r="32" spans="1:14" x14ac:dyDescent="0.2">
      <c r="A32" s="3" t="s">
        <v>24</v>
      </c>
    </row>
    <row r="33" spans="1:16" x14ac:dyDescent="0.2">
      <c r="A33" s="83"/>
      <c r="B33" s="6"/>
      <c r="C33" s="84">
        <v>1</v>
      </c>
      <c r="D33" s="84">
        <v>2</v>
      </c>
      <c r="E33" s="84">
        <v>3</v>
      </c>
      <c r="F33" s="84">
        <v>4</v>
      </c>
      <c r="G33" s="84">
        <v>5</v>
      </c>
      <c r="H33" s="84">
        <v>6</v>
      </c>
      <c r="I33" s="84">
        <v>7</v>
      </c>
      <c r="J33" s="84">
        <v>8</v>
      </c>
      <c r="K33" s="84">
        <v>9</v>
      </c>
      <c r="L33" s="84">
        <v>10</v>
      </c>
      <c r="M33" s="84">
        <v>10</v>
      </c>
      <c r="N33" s="84">
        <v>10</v>
      </c>
    </row>
    <row r="34" spans="1:16" x14ac:dyDescent="0.2">
      <c r="A34" s="8" t="s">
        <v>40</v>
      </c>
      <c r="B34" s="11"/>
      <c r="C34" s="4">
        <v>62</v>
      </c>
      <c r="D34" s="4">
        <v>62</v>
      </c>
      <c r="E34" s="4">
        <v>80</v>
      </c>
      <c r="F34" s="4">
        <v>80</v>
      </c>
      <c r="G34" s="4">
        <v>80</v>
      </c>
      <c r="H34" s="4">
        <v>80</v>
      </c>
      <c r="I34" s="4">
        <v>62</v>
      </c>
      <c r="J34" s="4">
        <v>62</v>
      </c>
      <c r="K34" s="4">
        <v>62</v>
      </c>
      <c r="L34" s="4">
        <v>62</v>
      </c>
      <c r="M34" s="4">
        <v>62</v>
      </c>
      <c r="N34" s="4">
        <v>62</v>
      </c>
    </row>
    <row r="35" spans="1:16" x14ac:dyDescent="0.2">
      <c r="A35" s="8" t="s">
        <v>41</v>
      </c>
      <c r="B35" s="11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</row>
    <row r="36" spans="1:16" x14ac:dyDescent="0.2">
      <c r="A36" s="8" t="s">
        <v>42</v>
      </c>
      <c r="B36" s="85">
        <v>132.31100000000001</v>
      </c>
      <c r="C36" s="10">
        <f t="shared" ref="C36:L36" si="6">+B36-C34+C35+C38</f>
        <v>70.311000000000007</v>
      </c>
      <c r="D36" s="10">
        <f t="shared" si="6"/>
        <v>8.311000000000007</v>
      </c>
      <c r="E36" s="10">
        <f t="shared" si="6"/>
        <v>0.31100000000000705</v>
      </c>
      <c r="F36" s="10">
        <f t="shared" si="6"/>
        <v>0.31100000000000705</v>
      </c>
      <c r="G36" s="10">
        <f t="shared" si="6"/>
        <v>0.31100000000000705</v>
      </c>
      <c r="H36" s="10">
        <f t="shared" si="6"/>
        <v>0.31100000000000705</v>
      </c>
      <c r="I36" s="10">
        <f t="shared" si="6"/>
        <v>0.31100000000000705</v>
      </c>
      <c r="J36" s="10">
        <f t="shared" si="6"/>
        <v>0.31100000000000705</v>
      </c>
      <c r="K36" s="10">
        <f t="shared" si="6"/>
        <v>0.31100000000000705</v>
      </c>
      <c r="L36" s="10">
        <f t="shared" si="6"/>
        <v>0.31100000000000705</v>
      </c>
      <c r="M36" s="10">
        <f>+L36-M34+M35+M38</f>
        <v>0.31100000000000705</v>
      </c>
      <c r="N36" s="10">
        <f>+M36-N34+N35+N38</f>
        <v>0.31100000000000705</v>
      </c>
    </row>
    <row r="37" spans="1:16" x14ac:dyDescent="0.2">
      <c r="A37" s="8" t="s">
        <v>43</v>
      </c>
      <c r="B37" s="11"/>
      <c r="C37" s="10">
        <f>+IF((C34-C35-B36)&gt;0,C34-C35-B36,0)</f>
        <v>0</v>
      </c>
      <c r="D37" s="10">
        <f t="shared" ref="D37:L37" si="7">+IF((D34-D35-C36)&gt;0,D34-D35-C36,0)</f>
        <v>0</v>
      </c>
      <c r="E37" s="10">
        <f t="shared" si="7"/>
        <v>71.688999999999993</v>
      </c>
      <c r="F37" s="10">
        <f t="shared" si="7"/>
        <v>79.688999999999993</v>
      </c>
      <c r="G37" s="10">
        <f t="shared" si="7"/>
        <v>79.688999999999993</v>
      </c>
      <c r="H37" s="10">
        <f t="shared" si="7"/>
        <v>79.688999999999993</v>
      </c>
      <c r="I37" s="10">
        <f t="shared" si="7"/>
        <v>61.688999999999993</v>
      </c>
      <c r="J37" s="10">
        <f t="shared" si="7"/>
        <v>61.688999999999993</v>
      </c>
      <c r="K37" s="10">
        <f t="shared" si="7"/>
        <v>61.688999999999993</v>
      </c>
      <c r="L37" s="10">
        <f t="shared" si="7"/>
        <v>61.688999999999993</v>
      </c>
      <c r="M37" s="10">
        <f>+IF((M34-M35-L36)&gt;0,M34-M35-L36,0)</f>
        <v>61.688999999999993</v>
      </c>
      <c r="N37" s="10">
        <f>+IF((N34-N35-M36)&gt;0,N34-N35-M36,0)</f>
        <v>61.688999999999993</v>
      </c>
    </row>
    <row r="38" spans="1:16" x14ac:dyDescent="0.2">
      <c r="A38" s="8" t="s">
        <v>44</v>
      </c>
      <c r="B38" s="11"/>
      <c r="C38" s="4"/>
      <c r="D38" s="4"/>
      <c r="E38" s="4">
        <v>72</v>
      </c>
      <c r="F38" s="4">
        <v>80</v>
      </c>
      <c r="G38" s="4">
        <v>80</v>
      </c>
      <c r="H38" s="4">
        <v>80</v>
      </c>
      <c r="I38" s="4">
        <v>62</v>
      </c>
      <c r="J38" s="4">
        <v>62</v>
      </c>
      <c r="K38" s="4">
        <v>62</v>
      </c>
      <c r="L38" s="4">
        <v>62</v>
      </c>
      <c r="M38" s="4">
        <v>62</v>
      </c>
      <c r="N38" s="4">
        <v>62</v>
      </c>
    </row>
    <row r="39" spans="1:16" x14ac:dyDescent="0.2">
      <c r="A39" s="9" t="s">
        <v>45</v>
      </c>
      <c r="B39" s="12"/>
      <c r="C39" s="4"/>
      <c r="D39" s="4">
        <v>72</v>
      </c>
      <c r="E39" s="4">
        <v>80</v>
      </c>
      <c r="F39" s="4">
        <v>80</v>
      </c>
      <c r="G39" s="4">
        <v>80</v>
      </c>
      <c r="H39" s="4">
        <v>62</v>
      </c>
      <c r="I39" s="4">
        <v>62</v>
      </c>
      <c r="J39" s="4">
        <v>62</v>
      </c>
      <c r="K39" s="4">
        <v>62</v>
      </c>
      <c r="L39" s="4">
        <v>62</v>
      </c>
      <c r="M39" s="4">
        <v>62</v>
      </c>
      <c r="N39" s="4"/>
    </row>
    <row r="41" spans="1:16" x14ac:dyDescent="0.2">
      <c r="A41" s="3" t="s">
        <v>26</v>
      </c>
    </row>
    <row r="42" spans="1:16" x14ac:dyDescent="0.2">
      <c r="A42" s="83"/>
      <c r="B42" s="6"/>
      <c r="C42" s="84">
        <v>1</v>
      </c>
      <c r="D42" s="84">
        <v>2</v>
      </c>
      <c r="E42" s="84">
        <v>3</v>
      </c>
      <c r="F42" s="84">
        <v>4</v>
      </c>
      <c r="G42" s="84">
        <v>5</v>
      </c>
      <c r="H42" s="84">
        <v>6</v>
      </c>
      <c r="I42" s="84">
        <v>7</v>
      </c>
      <c r="J42" s="84">
        <v>8</v>
      </c>
      <c r="K42" s="84">
        <v>9</v>
      </c>
      <c r="L42" s="84">
        <v>10</v>
      </c>
      <c r="M42" s="84">
        <v>11</v>
      </c>
      <c r="N42" s="84">
        <v>12</v>
      </c>
    </row>
    <row r="43" spans="1:16" x14ac:dyDescent="0.2">
      <c r="A43" s="8" t="s">
        <v>40</v>
      </c>
      <c r="B43" s="11"/>
      <c r="C43" s="4">
        <v>0</v>
      </c>
      <c r="D43" s="4">
        <v>115</v>
      </c>
      <c r="E43" s="4">
        <v>150</v>
      </c>
      <c r="F43" s="4">
        <v>150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120</v>
      </c>
      <c r="M43" s="4">
        <v>120</v>
      </c>
      <c r="N43" s="4">
        <v>120</v>
      </c>
    </row>
    <row r="44" spans="1:16" x14ac:dyDescent="0.2">
      <c r="A44" s="8" t="s">
        <v>41</v>
      </c>
      <c r="B44" s="11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</row>
    <row r="45" spans="1:16" x14ac:dyDescent="0.2">
      <c r="A45" s="8" t="s">
        <v>42</v>
      </c>
      <c r="B45" s="85">
        <v>3.536</v>
      </c>
      <c r="C45" s="10">
        <f t="shared" ref="C45:L45" si="8">+B45-C43+C44+C47</f>
        <v>3.536</v>
      </c>
      <c r="D45" s="10">
        <f t="shared" si="8"/>
        <v>-0.46399999999999864</v>
      </c>
      <c r="E45" s="10">
        <f t="shared" si="8"/>
        <v>-0.46399999999999864</v>
      </c>
      <c r="F45" s="10">
        <f t="shared" si="8"/>
        <v>-0.46399999999999864</v>
      </c>
      <c r="G45" s="10">
        <f t="shared" si="8"/>
        <v>-0.46399999999999864</v>
      </c>
      <c r="H45" s="10">
        <f t="shared" si="8"/>
        <v>-0.46399999999999864</v>
      </c>
      <c r="I45" s="10">
        <f t="shared" si="8"/>
        <v>-0.46399999999999864</v>
      </c>
      <c r="J45" s="10">
        <f t="shared" si="8"/>
        <v>-0.46399999999999864</v>
      </c>
      <c r="K45" s="10">
        <f t="shared" si="8"/>
        <v>-0.46399999999999864</v>
      </c>
      <c r="L45" s="10">
        <f t="shared" si="8"/>
        <v>-0.46399999999999864</v>
      </c>
      <c r="M45" s="10">
        <f>+L45-M43+M44+M47</f>
        <v>-0.46399999999999864</v>
      </c>
      <c r="N45" s="10">
        <f>+M45-N43+N44+N47</f>
        <v>-0.46399999999999864</v>
      </c>
      <c r="P45" s="86"/>
    </row>
    <row r="46" spans="1:16" x14ac:dyDescent="0.2">
      <c r="A46" s="8" t="s">
        <v>43</v>
      </c>
      <c r="B46" s="11"/>
      <c r="C46" s="10">
        <f>+IF((C43-C44-B45)&gt;0,C43-C44-B45,0)</f>
        <v>0</v>
      </c>
      <c r="D46" s="10">
        <f t="shared" ref="D46:L46" si="9">+IF((D43-D44-C45)&gt;0,D43-D44-C45,0)</f>
        <v>111.464</v>
      </c>
      <c r="E46" s="10">
        <f t="shared" si="9"/>
        <v>150.464</v>
      </c>
      <c r="F46" s="10">
        <f t="shared" si="9"/>
        <v>150.464</v>
      </c>
      <c r="G46" s="10">
        <f t="shared" si="9"/>
        <v>0.46399999999999864</v>
      </c>
      <c r="H46" s="10">
        <f t="shared" si="9"/>
        <v>0.46399999999999864</v>
      </c>
      <c r="I46" s="10">
        <f t="shared" si="9"/>
        <v>0.46399999999999864</v>
      </c>
      <c r="J46" s="10">
        <f t="shared" si="9"/>
        <v>0.46399999999999864</v>
      </c>
      <c r="K46" s="10">
        <f t="shared" si="9"/>
        <v>0.46399999999999864</v>
      </c>
      <c r="L46" s="10">
        <f t="shared" si="9"/>
        <v>120.464</v>
      </c>
      <c r="M46" s="10">
        <f>+IF((M43-M44-L45)&gt;0,M43-M44-L45,0)</f>
        <v>120.464</v>
      </c>
      <c r="N46" s="10">
        <f>+IF((N43-N44-M45)&gt;0,N43-N44-M45,0)</f>
        <v>120.464</v>
      </c>
    </row>
    <row r="47" spans="1:16" x14ac:dyDescent="0.2">
      <c r="A47" s="8" t="s">
        <v>44</v>
      </c>
      <c r="B47" s="11"/>
      <c r="C47" s="4"/>
      <c r="D47" s="4">
        <v>111</v>
      </c>
      <c r="E47" s="4">
        <v>150</v>
      </c>
      <c r="F47" s="4">
        <v>150</v>
      </c>
      <c r="G47" s="4"/>
      <c r="H47" s="4"/>
      <c r="I47" s="4"/>
      <c r="J47" s="4"/>
      <c r="K47" s="4"/>
      <c r="L47" s="4">
        <v>120</v>
      </c>
      <c r="M47" s="4">
        <v>120</v>
      </c>
      <c r="N47" s="4">
        <v>120</v>
      </c>
    </row>
    <row r="48" spans="1:16" x14ac:dyDescent="0.2">
      <c r="A48" s="9" t="s">
        <v>45</v>
      </c>
      <c r="B48" s="12"/>
      <c r="C48" s="4">
        <v>111</v>
      </c>
      <c r="D48" s="4">
        <v>150</v>
      </c>
      <c r="E48" s="4">
        <v>150</v>
      </c>
      <c r="F48" s="4"/>
      <c r="G48" s="4"/>
      <c r="H48" s="4"/>
      <c r="I48" s="4"/>
      <c r="J48" s="4"/>
      <c r="K48" s="4">
        <v>120</v>
      </c>
      <c r="L48" s="4">
        <v>120</v>
      </c>
      <c r="M48" s="4">
        <v>120</v>
      </c>
      <c r="N48" s="4"/>
    </row>
  </sheetData>
  <mergeCells count="1">
    <mergeCell ref="C3:L3"/>
  </mergeCells>
  <phoneticPr fontId="0" type="noConversion"/>
  <printOptions horizontalCentered="1"/>
  <pageMargins left="0.36" right="0.35" top="0.78740157480314965" bottom="1" header="0" footer="0"/>
  <pageSetup scale="84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3:N93"/>
  <sheetViews>
    <sheetView topLeftCell="A78" workbookViewId="0">
      <selection activeCell="O85" sqref="O85"/>
    </sheetView>
  </sheetViews>
  <sheetFormatPr baseColWidth="10" defaultColWidth="11.42578125" defaultRowHeight="12.75" x14ac:dyDescent="0.2"/>
  <cols>
    <col min="1" max="1" width="30.42578125" bestFit="1" customWidth="1"/>
    <col min="2" max="2" width="4.140625" bestFit="1" customWidth="1"/>
    <col min="3" max="14" width="6.85546875" bestFit="1" customWidth="1"/>
  </cols>
  <sheetData>
    <row r="3" spans="1:14" ht="18.75" x14ac:dyDescent="0.3">
      <c r="A3" s="77" t="s">
        <v>39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</row>
    <row r="5" spans="1:14" ht="13.5" thickBot="1" x14ac:dyDescent="0.25">
      <c r="A5" s="71" t="s">
        <v>22</v>
      </c>
    </row>
    <row r="6" spans="1:14" ht="13.5" thickBot="1" x14ac:dyDescent="0.25">
      <c r="A6" s="62" t="s">
        <v>63</v>
      </c>
      <c r="B6" s="64"/>
      <c r="C6" s="36">
        <v>1</v>
      </c>
      <c r="D6" s="34">
        <v>2</v>
      </c>
      <c r="E6" s="34">
        <v>3</v>
      </c>
      <c r="F6" s="34">
        <v>4</v>
      </c>
      <c r="G6" s="34">
        <v>5</v>
      </c>
      <c r="H6" s="34">
        <v>6</v>
      </c>
      <c r="I6" s="34">
        <v>7</v>
      </c>
      <c r="J6" s="34">
        <v>8</v>
      </c>
      <c r="K6" s="34">
        <v>9</v>
      </c>
      <c r="L6" s="34">
        <v>10</v>
      </c>
      <c r="M6" s="34">
        <v>11</v>
      </c>
      <c r="N6" s="35">
        <v>12</v>
      </c>
    </row>
    <row r="7" spans="1:14" x14ac:dyDescent="0.2">
      <c r="A7" s="59" t="s">
        <v>40</v>
      </c>
      <c r="B7" s="65"/>
      <c r="C7" s="69"/>
      <c r="D7" s="67"/>
      <c r="E7" s="67"/>
      <c r="F7" s="67"/>
      <c r="G7" s="67"/>
      <c r="H7" s="67"/>
      <c r="I7" s="67"/>
      <c r="J7" s="67"/>
      <c r="K7" s="67"/>
      <c r="L7" s="67"/>
      <c r="M7" s="67"/>
      <c r="N7" s="68"/>
    </row>
    <row r="8" spans="1:14" x14ac:dyDescent="0.2">
      <c r="A8" s="59" t="s">
        <v>41</v>
      </c>
      <c r="B8" s="65"/>
      <c r="C8" s="6"/>
      <c r="D8" s="4"/>
      <c r="E8" s="4"/>
      <c r="F8" s="4"/>
      <c r="G8" s="4"/>
      <c r="H8" s="4"/>
      <c r="I8" s="4"/>
      <c r="J8" s="4"/>
      <c r="K8" s="4"/>
      <c r="L8" s="4"/>
      <c r="M8" s="4"/>
      <c r="N8" s="26"/>
    </row>
    <row r="9" spans="1:14" x14ac:dyDescent="0.2">
      <c r="A9" s="59" t="s">
        <v>42</v>
      </c>
      <c r="B9" s="65"/>
      <c r="C9" s="63"/>
      <c r="D9" s="10"/>
      <c r="E9" s="10"/>
      <c r="F9" s="10"/>
      <c r="G9" s="10"/>
      <c r="H9" s="10"/>
      <c r="I9" s="10"/>
      <c r="J9" s="10"/>
      <c r="K9" s="10"/>
      <c r="L9" s="10"/>
      <c r="M9" s="10"/>
      <c r="N9" s="60"/>
    </row>
    <row r="10" spans="1:14" x14ac:dyDescent="0.2">
      <c r="A10" s="59" t="s">
        <v>43</v>
      </c>
      <c r="B10" s="65"/>
      <c r="C10" s="63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60"/>
    </row>
    <row r="11" spans="1:14" x14ac:dyDescent="0.2">
      <c r="A11" s="59" t="s">
        <v>44</v>
      </c>
      <c r="B11" s="65"/>
      <c r="C11" s="6"/>
      <c r="D11" s="4"/>
      <c r="E11" s="4"/>
      <c r="F11" s="4"/>
      <c r="G11" s="4"/>
      <c r="H11" s="4"/>
      <c r="I11" s="4"/>
      <c r="J11" s="4"/>
      <c r="K11" s="4"/>
      <c r="L11" s="4"/>
      <c r="M11" s="4"/>
      <c r="N11" s="26"/>
    </row>
    <row r="12" spans="1:14" ht="13.5" thickBot="1" x14ac:dyDescent="0.25">
      <c r="A12" s="61" t="s">
        <v>45</v>
      </c>
      <c r="B12" s="66"/>
      <c r="C12" s="70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30"/>
    </row>
    <row r="14" spans="1:14" ht="13.5" thickBot="1" x14ac:dyDescent="0.25">
      <c r="A14" s="71" t="s">
        <v>9</v>
      </c>
    </row>
    <row r="15" spans="1:14" ht="13.5" thickBot="1" x14ac:dyDescent="0.25">
      <c r="A15" s="62" t="s">
        <v>64</v>
      </c>
      <c r="B15" s="64"/>
      <c r="C15" s="36">
        <v>1</v>
      </c>
      <c r="D15" s="34">
        <v>2</v>
      </c>
      <c r="E15" s="34">
        <v>3</v>
      </c>
      <c r="F15" s="34">
        <v>4</v>
      </c>
      <c r="G15" s="34">
        <v>5</v>
      </c>
      <c r="H15" s="34">
        <v>6</v>
      </c>
      <c r="I15" s="34">
        <v>7</v>
      </c>
      <c r="J15" s="34">
        <v>8</v>
      </c>
      <c r="K15" s="34">
        <v>9</v>
      </c>
      <c r="L15" s="34">
        <v>10</v>
      </c>
      <c r="M15" s="34">
        <v>11</v>
      </c>
      <c r="N15" s="35">
        <v>12</v>
      </c>
    </row>
    <row r="16" spans="1:14" x14ac:dyDescent="0.2">
      <c r="A16" s="59" t="s">
        <v>40</v>
      </c>
      <c r="B16" s="65"/>
      <c r="C16" s="69"/>
      <c r="D16" s="67"/>
      <c r="E16" s="67"/>
      <c r="F16" s="67"/>
      <c r="G16" s="67"/>
      <c r="H16" s="67"/>
      <c r="I16" s="67"/>
      <c r="J16" s="67"/>
      <c r="K16" s="67"/>
      <c r="L16" s="67"/>
      <c r="M16" s="67"/>
      <c r="N16" s="68"/>
    </row>
    <row r="17" spans="1:14" x14ac:dyDescent="0.2">
      <c r="A17" s="59" t="s">
        <v>41</v>
      </c>
      <c r="B17" s="65"/>
      <c r="C17" s="6"/>
      <c r="D17" s="4"/>
      <c r="E17" s="4"/>
      <c r="F17" s="4"/>
      <c r="G17" s="4"/>
      <c r="H17" s="4"/>
      <c r="I17" s="4"/>
      <c r="J17" s="4"/>
      <c r="K17" s="4"/>
      <c r="L17" s="4"/>
      <c r="M17" s="4"/>
      <c r="N17" s="26"/>
    </row>
    <row r="18" spans="1:14" x14ac:dyDescent="0.2">
      <c r="A18" s="59" t="s">
        <v>42</v>
      </c>
      <c r="B18" s="65"/>
      <c r="C18" s="63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60"/>
    </row>
    <row r="19" spans="1:14" x14ac:dyDescent="0.2">
      <c r="A19" s="59" t="s">
        <v>43</v>
      </c>
      <c r="B19" s="65"/>
      <c r="C19" s="63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60"/>
    </row>
    <row r="20" spans="1:14" x14ac:dyDescent="0.2">
      <c r="A20" s="59" t="s">
        <v>44</v>
      </c>
      <c r="B20" s="65"/>
      <c r="C20" s="6"/>
      <c r="D20" s="4"/>
      <c r="E20" s="4"/>
      <c r="F20" s="4"/>
      <c r="G20" s="4"/>
      <c r="H20" s="4"/>
      <c r="I20" s="4"/>
      <c r="J20" s="4"/>
      <c r="K20" s="4"/>
      <c r="L20" s="4"/>
      <c r="M20" s="4"/>
      <c r="N20" s="26"/>
    </row>
    <row r="21" spans="1:14" ht="13.5" thickBot="1" x14ac:dyDescent="0.25">
      <c r="A21" s="61" t="s">
        <v>45</v>
      </c>
      <c r="B21" s="66"/>
      <c r="C21" s="70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30"/>
    </row>
    <row r="23" spans="1:14" ht="13.5" thickBot="1" x14ac:dyDescent="0.25">
      <c r="A23" s="71" t="s">
        <v>10</v>
      </c>
    </row>
    <row r="24" spans="1:14" ht="13.5" thickBot="1" x14ac:dyDescent="0.25">
      <c r="A24" s="62" t="s">
        <v>65</v>
      </c>
      <c r="B24" s="64"/>
      <c r="C24" s="36">
        <v>1</v>
      </c>
      <c r="D24" s="34">
        <v>2</v>
      </c>
      <c r="E24" s="34">
        <v>3</v>
      </c>
      <c r="F24" s="34">
        <v>4</v>
      </c>
      <c r="G24" s="34">
        <v>5</v>
      </c>
      <c r="H24" s="34">
        <v>6</v>
      </c>
      <c r="I24" s="34">
        <v>7</v>
      </c>
      <c r="J24" s="34">
        <v>8</v>
      </c>
      <c r="K24" s="34">
        <v>9</v>
      </c>
      <c r="L24" s="34">
        <v>10</v>
      </c>
      <c r="M24" s="34">
        <v>11</v>
      </c>
      <c r="N24" s="35">
        <v>12</v>
      </c>
    </row>
    <row r="25" spans="1:14" x14ac:dyDescent="0.2">
      <c r="A25" s="59" t="s">
        <v>40</v>
      </c>
      <c r="B25" s="65"/>
      <c r="C25" s="63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60"/>
    </row>
    <row r="26" spans="1:14" x14ac:dyDescent="0.2">
      <c r="A26" s="59" t="s">
        <v>41</v>
      </c>
      <c r="B26" s="65"/>
      <c r="C26" s="6"/>
      <c r="D26" s="4"/>
      <c r="E26" s="4"/>
      <c r="F26" s="4"/>
      <c r="G26" s="4"/>
      <c r="H26" s="4"/>
      <c r="I26" s="4"/>
      <c r="J26" s="4"/>
      <c r="K26" s="4"/>
      <c r="L26" s="4"/>
      <c r="M26" s="4"/>
      <c r="N26" s="26"/>
    </row>
    <row r="27" spans="1:14" x14ac:dyDescent="0.2">
      <c r="A27" s="59" t="s">
        <v>42</v>
      </c>
      <c r="B27" s="65"/>
      <c r="C27" s="63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60"/>
    </row>
    <row r="28" spans="1:14" x14ac:dyDescent="0.2">
      <c r="A28" s="59" t="s">
        <v>43</v>
      </c>
      <c r="B28" s="65"/>
      <c r="C28" s="63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60"/>
    </row>
    <row r="29" spans="1:14" x14ac:dyDescent="0.2">
      <c r="A29" s="59" t="s">
        <v>44</v>
      </c>
      <c r="B29" s="65"/>
      <c r="C29" s="6"/>
      <c r="D29" s="4"/>
      <c r="E29" s="4"/>
      <c r="F29" s="4"/>
      <c r="G29" s="4"/>
      <c r="H29" s="4"/>
      <c r="I29" s="4"/>
      <c r="J29" s="4"/>
      <c r="K29" s="4"/>
      <c r="L29" s="4"/>
      <c r="M29" s="4"/>
      <c r="N29" s="26"/>
    </row>
    <row r="30" spans="1:14" ht="13.5" thickBot="1" x14ac:dyDescent="0.25">
      <c r="A30" s="61" t="s">
        <v>45</v>
      </c>
      <c r="B30" s="66"/>
      <c r="C30" s="70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30"/>
    </row>
    <row r="32" spans="1:14" ht="13.5" thickBot="1" x14ac:dyDescent="0.25">
      <c r="A32" s="71" t="s">
        <v>23</v>
      </c>
    </row>
    <row r="33" spans="1:14" ht="13.5" thickBot="1" x14ac:dyDescent="0.25">
      <c r="A33" s="62" t="s">
        <v>66</v>
      </c>
      <c r="B33" s="64"/>
      <c r="C33" s="36">
        <v>1</v>
      </c>
      <c r="D33" s="34">
        <v>2</v>
      </c>
      <c r="E33" s="34">
        <v>3</v>
      </c>
      <c r="F33" s="34">
        <v>4</v>
      </c>
      <c r="G33" s="34">
        <v>5</v>
      </c>
      <c r="H33" s="34">
        <v>6</v>
      </c>
      <c r="I33" s="34">
        <v>7</v>
      </c>
      <c r="J33" s="34">
        <v>8</v>
      </c>
      <c r="K33" s="34">
        <v>9</v>
      </c>
      <c r="L33" s="34">
        <v>10</v>
      </c>
      <c r="M33" s="34">
        <v>11</v>
      </c>
      <c r="N33" s="35">
        <v>12</v>
      </c>
    </row>
    <row r="34" spans="1:14" x14ac:dyDescent="0.2">
      <c r="A34" s="59" t="s">
        <v>40</v>
      </c>
      <c r="B34" s="65"/>
      <c r="C34" s="63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60"/>
    </row>
    <row r="35" spans="1:14" x14ac:dyDescent="0.2">
      <c r="A35" s="59" t="s">
        <v>41</v>
      </c>
      <c r="B35" s="65"/>
      <c r="C35" s="6"/>
      <c r="D35" s="4"/>
      <c r="E35" s="4"/>
      <c r="F35" s="4"/>
      <c r="G35" s="4"/>
      <c r="H35" s="4"/>
      <c r="I35" s="4"/>
      <c r="J35" s="4"/>
      <c r="K35" s="4"/>
      <c r="L35" s="4"/>
      <c r="M35" s="4"/>
      <c r="N35" s="26"/>
    </row>
    <row r="36" spans="1:14" x14ac:dyDescent="0.2">
      <c r="A36" s="59" t="s">
        <v>42</v>
      </c>
      <c r="B36" s="65"/>
      <c r="C36" s="63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60"/>
    </row>
    <row r="37" spans="1:14" x14ac:dyDescent="0.2">
      <c r="A37" s="59" t="s">
        <v>43</v>
      </c>
      <c r="B37" s="65"/>
      <c r="C37" s="63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60"/>
    </row>
    <row r="38" spans="1:14" x14ac:dyDescent="0.2">
      <c r="A38" s="59" t="s">
        <v>44</v>
      </c>
      <c r="B38" s="65"/>
      <c r="C38" s="6"/>
      <c r="D38" s="4"/>
      <c r="E38" s="4"/>
      <c r="F38" s="4"/>
      <c r="G38" s="4"/>
      <c r="H38" s="4"/>
      <c r="I38" s="4"/>
      <c r="J38" s="4"/>
      <c r="K38" s="4"/>
      <c r="L38" s="4"/>
      <c r="M38" s="4"/>
      <c r="N38" s="26"/>
    </row>
    <row r="39" spans="1:14" ht="13.5" thickBot="1" x14ac:dyDescent="0.25">
      <c r="A39" s="61" t="s">
        <v>45</v>
      </c>
      <c r="B39" s="66"/>
      <c r="C39" s="70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30"/>
    </row>
    <row r="41" spans="1:14" ht="13.5" thickBot="1" x14ac:dyDescent="0.25">
      <c r="A41" s="71" t="s">
        <v>27</v>
      </c>
    </row>
    <row r="42" spans="1:14" ht="13.5" thickBot="1" x14ac:dyDescent="0.25">
      <c r="A42" s="62" t="s">
        <v>66</v>
      </c>
      <c r="B42" s="64"/>
      <c r="C42" s="36">
        <v>1</v>
      </c>
      <c r="D42" s="34">
        <v>2</v>
      </c>
      <c r="E42" s="34">
        <v>3</v>
      </c>
      <c r="F42" s="34">
        <v>4</v>
      </c>
      <c r="G42" s="34">
        <v>5</v>
      </c>
      <c r="H42" s="34">
        <v>6</v>
      </c>
      <c r="I42" s="34">
        <v>7</v>
      </c>
      <c r="J42" s="34">
        <v>8</v>
      </c>
      <c r="K42" s="34">
        <v>9</v>
      </c>
      <c r="L42" s="34">
        <v>10</v>
      </c>
      <c r="M42" s="34">
        <v>11</v>
      </c>
      <c r="N42" s="35">
        <v>12</v>
      </c>
    </row>
    <row r="43" spans="1:14" x14ac:dyDescent="0.2">
      <c r="A43" s="59" t="s">
        <v>40</v>
      </c>
      <c r="B43" s="65"/>
      <c r="C43" s="63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60"/>
    </row>
    <row r="44" spans="1:14" x14ac:dyDescent="0.2">
      <c r="A44" s="59" t="s">
        <v>41</v>
      </c>
      <c r="B44" s="65"/>
      <c r="C44" s="6"/>
      <c r="D44" s="4"/>
      <c r="E44" s="4"/>
      <c r="F44" s="4"/>
      <c r="G44" s="4"/>
      <c r="H44" s="4"/>
      <c r="I44" s="4"/>
      <c r="J44" s="4"/>
      <c r="K44" s="4"/>
      <c r="L44" s="4"/>
      <c r="M44" s="4"/>
      <c r="N44" s="26"/>
    </row>
    <row r="45" spans="1:14" x14ac:dyDescent="0.2">
      <c r="A45" s="59" t="s">
        <v>42</v>
      </c>
      <c r="B45" s="65"/>
      <c r="C45" s="63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60"/>
    </row>
    <row r="46" spans="1:14" x14ac:dyDescent="0.2">
      <c r="A46" s="59" t="s">
        <v>43</v>
      </c>
      <c r="B46" s="65"/>
      <c r="C46" s="63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60"/>
    </row>
    <row r="47" spans="1:14" x14ac:dyDescent="0.2">
      <c r="A47" s="59" t="s">
        <v>44</v>
      </c>
      <c r="B47" s="65"/>
      <c r="C47" s="6"/>
      <c r="D47" s="4"/>
      <c r="E47" s="4"/>
      <c r="F47" s="4"/>
      <c r="G47" s="4"/>
      <c r="H47" s="4"/>
      <c r="I47" s="4"/>
      <c r="J47" s="4"/>
      <c r="K47" s="4"/>
      <c r="L47" s="4"/>
      <c r="M47" s="4"/>
      <c r="N47" s="26"/>
    </row>
    <row r="48" spans="1:14" ht="13.5" thickBot="1" x14ac:dyDescent="0.25">
      <c r="A48" s="61" t="s">
        <v>45</v>
      </c>
      <c r="B48" s="66"/>
      <c r="C48" s="70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30"/>
    </row>
    <row r="50" spans="1:14" ht="13.5" thickBot="1" x14ac:dyDescent="0.25">
      <c r="A50" s="71" t="s">
        <v>13</v>
      </c>
    </row>
    <row r="51" spans="1:14" ht="13.5" thickBot="1" x14ac:dyDescent="0.25">
      <c r="A51" s="62" t="s">
        <v>66</v>
      </c>
      <c r="B51" s="64"/>
      <c r="C51" s="36">
        <v>1</v>
      </c>
      <c r="D51" s="34">
        <v>2</v>
      </c>
      <c r="E51" s="34">
        <v>3</v>
      </c>
      <c r="F51" s="34">
        <v>4</v>
      </c>
      <c r="G51" s="34">
        <v>5</v>
      </c>
      <c r="H51" s="34">
        <v>6</v>
      </c>
      <c r="I51" s="34">
        <v>7</v>
      </c>
      <c r="J51" s="34">
        <v>8</v>
      </c>
      <c r="K51" s="34">
        <v>9</v>
      </c>
      <c r="L51" s="34">
        <v>10</v>
      </c>
      <c r="M51" s="34">
        <v>11</v>
      </c>
      <c r="N51" s="35">
        <v>12</v>
      </c>
    </row>
    <row r="52" spans="1:14" x14ac:dyDescent="0.2">
      <c r="A52" s="59" t="s">
        <v>40</v>
      </c>
      <c r="B52" s="65"/>
      <c r="C52" s="63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60"/>
    </row>
    <row r="53" spans="1:14" x14ac:dyDescent="0.2">
      <c r="A53" s="59" t="s">
        <v>41</v>
      </c>
      <c r="B53" s="65"/>
      <c r="C53" s="6"/>
      <c r="D53" s="4"/>
      <c r="E53" s="4"/>
      <c r="F53" s="4"/>
      <c r="G53" s="4"/>
      <c r="H53" s="4"/>
      <c r="I53" s="4"/>
      <c r="J53" s="4"/>
      <c r="K53" s="4"/>
      <c r="L53" s="4"/>
      <c r="M53" s="4"/>
      <c r="N53" s="26"/>
    </row>
    <row r="54" spans="1:14" x14ac:dyDescent="0.2">
      <c r="A54" s="59" t="s">
        <v>42</v>
      </c>
      <c r="B54" s="65"/>
      <c r="C54" s="63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60"/>
    </row>
    <row r="55" spans="1:14" x14ac:dyDescent="0.2">
      <c r="A55" s="59" t="s">
        <v>43</v>
      </c>
      <c r="B55" s="65"/>
      <c r="C55" s="63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60"/>
    </row>
    <row r="56" spans="1:14" x14ac:dyDescent="0.2">
      <c r="A56" s="59" t="s">
        <v>44</v>
      </c>
      <c r="B56" s="65"/>
      <c r="C56" s="6"/>
      <c r="D56" s="4"/>
      <c r="E56" s="4"/>
      <c r="F56" s="4"/>
      <c r="G56" s="4"/>
      <c r="H56" s="4"/>
      <c r="I56" s="4"/>
      <c r="J56" s="4"/>
      <c r="K56" s="4"/>
      <c r="L56" s="4"/>
      <c r="M56" s="4"/>
      <c r="N56" s="26"/>
    </row>
    <row r="57" spans="1:14" ht="13.5" thickBot="1" x14ac:dyDescent="0.25">
      <c r="A57" s="61" t="s">
        <v>45</v>
      </c>
      <c r="B57" s="66"/>
      <c r="C57" s="70"/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30"/>
    </row>
    <row r="59" spans="1:14" ht="13.5" thickBot="1" x14ac:dyDescent="0.25">
      <c r="A59" s="71" t="s">
        <v>21</v>
      </c>
    </row>
    <row r="60" spans="1:14" ht="13.5" thickBot="1" x14ac:dyDescent="0.25">
      <c r="A60" s="62" t="s">
        <v>67</v>
      </c>
      <c r="B60" s="64"/>
      <c r="C60" s="36">
        <v>1</v>
      </c>
      <c r="D60" s="34">
        <v>2</v>
      </c>
      <c r="E60" s="34">
        <v>3</v>
      </c>
      <c r="F60" s="34">
        <v>4</v>
      </c>
      <c r="G60" s="34">
        <v>5</v>
      </c>
      <c r="H60" s="34">
        <v>6</v>
      </c>
      <c r="I60" s="34">
        <v>7</v>
      </c>
      <c r="J60" s="34">
        <v>8</v>
      </c>
      <c r="K60" s="34">
        <v>9</v>
      </c>
      <c r="L60" s="34">
        <v>10</v>
      </c>
      <c r="M60" s="34">
        <v>11</v>
      </c>
      <c r="N60" s="35">
        <v>12</v>
      </c>
    </row>
    <row r="61" spans="1:14" x14ac:dyDescent="0.2">
      <c r="A61" s="59" t="s">
        <v>40</v>
      </c>
      <c r="B61" s="65"/>
      <c r="C61" s="63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60"/>
    </row>
    <row r="62" spans="1:14" x14ac:dyDescent="0.2">
      <c r="A62" s="59" t="s">
        <v>41</v>
      </c>
      <c r="B62" s="65"/>
      <c r="C62" s="6"/>
      <c r="D62" s="4"/>
      <c r="E62" s="4"/>
      <c r="F62" s="4"/>
      <c r="G62" s="4"/>
      <c r="H62" s="4"/>
      <c r="I62" s="4"/>
      <c r="J62" s="4"/>
      <c r="K62" s="4"/>
      <c r="L62" s="4"/>
      <c r="M62" s="4"/>
      <c r="N62" s="26"/>
    </row>
    <row r="63" spans="1:14" x14ac:dyDescent="0.2">
      <c r="A63" s="59" t="s">
        <v>42</v>
      </c>
      <c r="B63" s="65"/>
      <c r="C63" s="63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60"/>
    </row>
    <row r="64" spans="1:14" x14ac:dyDescent="0.2">
      <c r="A64" s="59" t="s">
        <v>43</v>
      </c>
      <c r="B64" s="65"/>
      <c r="C64" s="63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60"/>
    </row>
    <row r="65" spans="1:14" x14ac:dyDescent="0.2">
      <c r="A65" s="59" t="s">
        <v>44</v>
      </c>
      <c r="B65" s="65"/>
      <c r="C65" s="6"/>
      <c r="D65" s="4"/>
      <c r="E65" s="4"/>
      <c r="F65" s="4"/>
      <c r="G65" s="4"/>
      <c r="H65" s="4"/>
      <c r="I65" s="4"/>
      <c r="J65" s="4"/>
      <c r="K65" s="4"/>
      <c r="L65" s="4"/>
      <c r="M65" s="4"/>
      <c r="N65" s="26"/>
    </row>
    <row r="66" spans="1:14" ht="13.5" thickBot="1" x14ac:dyDescent="0.25">
      <c r="A66" s="61" t="s">
        <v>45</v>
      </c>
      <c r="B66" s="66"/>
      <c r="C66" s="70"/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30"/>
    </row>
    <row r="68" spans="1:14" ht="13.5" thickBot="1" x14ac:dyDescent="0.25">
      <c r="A68" s="71" t="s">
        <v>25</v>
      </c>
    </row>
    <row r="69" spans="1:14" ht="13.5" thickBot="1" x14ac:dyDescent="0.25">
      <c r="A69" s="62" t="s">
        <v>67</v>
      </c>
      <c r="B69" s="64"/>
      <c r="C69" s="36">
        <v>1</v>
      </c>
      <c r="D69" s="34">
        <v>2</v>
      </c>
      <c r="E69" s="34">
        <v>3</v>
      </c>
      <c r="F69" s="34">
        <v>4</v>
      </c>
      <c r="G69" s="34">
        <v>5</v>
      </c>
      <c r="H69" s="34">
        <v>6</v>
      </c>
      <c r="I69" s="34">
        <v>7</v>
      </c>
      <c r="J69" s="34">
        <v>8</v>
      </c>
      <c r="K69" s="34">
        <v>9</v>
      </c>
      <c r="L69" s="34">
        <v>10</v>
      </c>
      <c r="M69" s="34">
        <v>11</v>
      </c>
      <c r="N69" s="35">
        <v>12</v>
      </c>
    </row>
    <row r="70" spans="1:14" x14ac:dyDescent="0.2">
      <c r="A70" s="59" t="s">
        <v>40</v>
      </c>
      <c r="B70" s="65"/>
      <c r="C70" s="63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60"/>
    </row>
    <row r="71" spans="1:14" x14ac:dyDescent="0.2">
      <c r="A71" s="59" t="s">
        <v>41</v>
      </c>
      <c r="B71" s="65"/>
      <c r="C71" s="6"/>
      <c r="D71" s="4"/>
      <c r="E71" s="4"/>
      <c r="F71" s="4"/>
      <c r="G71" s="4"/>
      <c r="H71" s="4"/>
      <c r="I71" s="4"/>
      <c r="J71" s="4"/>
      <c r="K71" s="4"/>
      <c r="L71" s="4"/>
      <c r="M71" s="4"/>
      <c r="N71" s="26"/>
    </row>
    <row r="72" spans="1:14" x14ac:dyDescent="0.2">
      <c r="A72" s="59" t="s">
        <v>42</v>
      </c>
      <c r="B72" s="65"/>
      <c r="C72" s="63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60"/>
    </row>
    <row r="73" spans="1:14" x14ac:dyDescent="0.2">
      <c r="A73" s="59" t="s">
        <v>43</v>
      </c>
      <c r="B73" s="65"/>
      <c r="C73" s="63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60"/>
    </row>
    <row r="74" spans="1:14" x14ac:dyDescent="0.2">
      <c r="A74" s="59" t="s">
        <v>44</v>
      </c>
      <c r="B74" s="65"/>
      <c r="C74" s="6"/>
      <c r="D74" s="4"/>
      <c r="E74" s="4"/>
      <c r="F74" s="4"/>
      <c r="G74" s="4"/>
      <c r="H74" s="4"/>
      <c r="I74" s="4"/>
      <c r="J74" s="4"/>
      <c r="K74" s="4"/>
      <c r="L74" s="4"/>
      <c r="M74" s="4"/>
      <c r="N74" s="26"/>
    </row>
    <row r="75" spans="1:14" ht="13.5" thickBot="1" x14ac:dyDescent="0.25">
      <c r="A75" s="61" t="s">
        <v>45</v>
      </c>
      <c r="B75" s="66"/>
      <c r="C75" s="70"/>
      <c r="D75" s="29"/>
      <c r="E75" s="29"/>
      <c r="F75" s="29"/>
      <c r="G75" s="29"/>
      <c r="H75" s="29"/>
      <c r="I75" s="29"/>
      <c r="J75" s="29"/>
      <c r="K75" s="29"/>
      <c r="L75" s="29"/>
      <c r="M75" s="29"/>
      <c r="N75" s="30"/>
    </row>
    <row r="77" spans="1:14" ht="13.5" thickBot="1" x14ac:dyDescent="0.25">
      <c r="A77" s="71" t="s">
        <v>15</v>
      </c>
    </row>
    <row r="78" spans="1:14" ht="13.5" thickBot="1" x14ac:dyDescent="0.25">
      <c r="A78" s="62" t="s">
        <v>67</v>
      </c>
      <c r="B78" s="64"/>
      <c r="C78" s="36">
        <v>1</v>
      </c>
      <c r="D78" s="34">
        <v>2</v>
      </c>
      <c r="E78" s="34">
        <v>3</v>
      </c>
      <c r="F78" s="34">
        <v>4</v>
      </c>
      <c r="G78" s="34">
        <v>5</v>
      </c>
      <c r="H78" s="34">
        <v>6</v>
      </c>
      <c r="I78" s="34">
        <v>7</v>
      </c>
      <c r="J78" s="34">
        <v>8</v>
      </c>
      <c r="K78" s="34">
        <v>9</v>
      </c>
      <c r="L78" s="34">
        <v>10</v>
      </c>
      <c r="M78" s="34">
        <v>11</v>
      </c>
      <c r="N78" s="35">
        <v>12</v>
      </c>
    </row>
    <row r="79" spans="1:14" x14ac:dyDescent="0.2">
      <c r="A79" s="59" t="s">
        <v>40</v>
      </c>
      <c r="B79" s="65"/>
      <c r="C79" s="63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60"/>
    </row>
    <row r="80" spans="1:14" x14ac:dyDescent="0.2">
      <c r="A80" s="59" t="s">
        <v>41</v>
      </c>
      <c r="B80" s="65"/>
      <c r="C80" s="6"/>
      <c r="D80" s="4"/>
      <c r="E80" s="4"/>
      <c r="F80" s="4"/>
      <c r="G80" s="4"/>
      <c r="H80" s="4"/>
      <c r="I80" s="4"/>
      <c r="J80" s="4"/>
      <c r="K80" s="4"/>
      <c r="L80" s="4"/>
      <c r="M80" s="4"/>
      <c r="N80" s="26"/>
    </row>
    <row r="81" spans="1:14" x14ac:dyDescent="0.2">
      <c r="A81" s="59" t="s">
        <v>42</v>
      </c>
      <c r="B81" s="65"/>
      <c r="C81" s="63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60"/>
    </row>
    <row r="82" spans="1:14" x14ac:dyDescent="0.2">
      <c r="A82" s="59" t="s">
        <v>43</v>
      </c>
      <c r="B82" s="65"/>
      <c r="C82" s="63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60"/>
    </row>
    <row r="83" spans="1:14" x14ac:dyDescent="0.2">
      <c r="A83" s="59" t="s">
        <v>44</v>
      </c>
      <c r="B83" s="65"/>
      <c r="C83" s="6"/>
      <c r="D83" s="4"/>
      <c r="E83" s="4"/>
      <c r="F83" s="4"/>
      <c r="G83" s="4"/>
      <c r="H83" s="4"/>
      <c r="I83" s="4"/>
      <c r="J83" s="4"/>
      <c r="K83" s="4"/>
      <c r="L83" s="4"/>
      <c r="M83" s="4"/>
      <c r="N83" s="26"/>
    </row>
    <row r="84" spans="1:14" ht="13.5" thickBot="1" x14ac:dyDescent="0.25">
      <c r="A84" s="61" t="s">
        <v>45</v>
      </c>
      <c r="B84" s="66"/>
      <c r="C84" s="70"/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30"/>
    </row>
    <row r="86" spans="1:14" ht="13.5" thickBot="1" x14ac:dyDescent="0.25">
      <c r="A86" s="71" t="s">
        <v>8</v>
      </c>
    </row>
    <row r="87" spans="1:14" ht="13.5" thickBot="1" x14ac:dyDescent="0.25">
      <c r="A87" s="62" t="s">
        <v>67</v>
      </c>
      <c r="B87" s="64"/>
      <c r="C87" s="36">
        <v>1</v>
      </c>
      <c r="D87" s="34">
        <v>2</v>
      </c>
      <c r="E87" s="34">
        <v>3</v>
      </c>
      <c r="F87" s="34">
        <v>4</v>
      </c>
      <c r="G87" s="34">
        <v>5</v>
      </c>
      <c r="H87" s="34">
        <v>6</v>
      </c>
      <c r="I87" s="34">
        <v>7</v>
      </c>
      <c r="J87" s="34">
        <v>8</v>
      </c>
      <c r="K87" s="34">
        <v>9</v>
      </c>
      <c r="L87" s="34">
        <v>10</v>
      </c>
      <c r="M87" s="34">
        <v>11</v>
      </c>
      <c r="N87" s="35">
        <v>12</v>
      </c>
    </row>
    <row r="88" spans="1:14" x14ac:dyDescent="0.2">
      <c r="A88" s="59" t="s">
        <v>40</v>
      </c>
      <c r="B88" s="65"/>
      <c r="C88" s="63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60"/>
    </row>
    <row r="89" spans="1:14" x14ac:dyDescent="0.2">
      <c r="A89" s="59" t="s">
        <v>41</v>
      </c>
      <c r="B89" s="65"/>
      <c r="C89" s="6"/>
      <c r="D89" s="4"/>
      <c r="E89" s="4"/>
      <c r="F89" s="4"/>
      <c r="G89" s="4"/>
      <c r="H89" s="4"/>
      <c r="I89" s="4"/>
      <c r="J89" s="4"/>
      <c r="K89" s="4"/>
      <c r="L89" s="4"/>
      <c r="M89" s="4"/>
      <c r="N89" s="26"/>
    </row>
    <row r="90" spans="1:14" x14ac:dyDescent="0.2">
      <c r="A90" s="59" t="s">
        <v>42</v>
      </c>
      <c r="B90" s="65"/>
      <c r="C90" s="63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60"/>
    </row>
    <row r="91" spans="1:14" x14ac:dyDescent="0.2">
      <c r="A91" s="59" t="s">
        <v>43</v>
      </c>
      <c r="B91" s="65"/>
      <c r="C91" s="63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60"/>
    </row>
    <row r="92" spans="1:14" x14ac:dyDescent="0.2">
      <c r="A92" s="59" t="s">
        <v>44</v>
      </c>
      <c r="B92" s="65"/>
      <c r="C92" s="6"/>
      <c r="D92" s="4"/>
      <c r="E92" s="4"/>
      <c r="F92" s="4"/>
      <c r="G92" s="4"/>
      <c r="H92" s="4"/>
      <c r="I92" s="4"/>
      <c r="J92" s="4"/>
      <c r="K92" s="4"/>
      <c r="L92" s="4"/>
      <c r="M92" s="4"/>
      <c r="N92" s="26"/>
    </row>
    <row r="93" spans="1:14" ht="13.5" thickBot="1" x14ac:dyDescent="0.25">
      <c r="A93" s="61" t="s">
        <v>45</v>
      </c>
      <c r="B93" s="66"/>
      <c r="C93" s="70"/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30"/>
    </row>
  </sheetData>
  <mergeCells count="1">
    <mergeCell ref="A3:N3"/>
  </mergeCells>
  <phoneticPr fontId="0" type="noConversion"/>
  <printOptions horizontalCentered="1"/>
  <pageMargins left="0.75" right="0.75" top="0.71" bottom="1" header="0" footer="0"/>
  <pageSetup scale="77" fitToHeight="2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3:N57"/>
  <sheetViews>
    <sheetView workbookViewId="0">
      <selection activeCell="C1" sqref="C1"/>
    </sheetView>
  </sheetViews>
  <sheetFormatPr baseColWidth="10" defaultColWidth="11.42578125" defaultRowHeight="12.75" x14ac:dyDescent="0.2"/>
  <cols>
    <col min="1" max="1" width="30.42578125" bestFit="1" customWidth="1"/>
    <col min="2" max="2" width="4.140625" bestFit="1" customWidth="1"/>
    <col min="3" max="10" width="6.5703125" bestFit="1" customWidth="1"/>
    <col min="11" max="14" width="7.5703125" bestFit="1" customWidth="1"/>
  </cols>
  <sheetData>
    <row r="3" spans="1:14" ht="18.75" x14ac:dyDescent="0.3">
      <c r="A3" s="77" t="s">
        <v>39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</row>
    <row r="5" spans="1:14" ht="13.5" thickBot="1" x14ac:dyDescent="0.25">
      <c r="A5" s="71" t="s">
        <v>16</v>
      </c>
    </row>
    <row r="6" spans="1:14" ht="13.5" thickBot="1" x14ac:dyDescent="0.25">
      <c r="A6" s="62" t="s">
        <v>67</v>
      </c>
      <c r="B6" s="64"/>
      <c r="C6" s="36">
        <v>1</v>
      </c>
      <c r="D6" s="34">
        <v>2</v>
      </c>
      <c r="E6" s="34">
        <v>3</v>
      </c>
      <c r="F6" s="34">
        <v>4</v>
      </c>
      <c r="G6" s="34">
        <v>5</v>
      </c>
      <c r="H6" s="34">
        <v>6</v>
      </c>
      <c r="I6" s="34">
        <v>7</v>
      </c>
      <c r="J6" s="34">
        <v>8</v>
      </c>
      <c r="K6" s="34">
        <v>9</v>
      </c>
      <c r="L6" s="34">
        <v>10</v>
      </c>
      <c r="M6" s="34">
        <v>11</v>
      </c>
      <c r="N6" s="35">
        <v>12</v>
      </c>
    </row>
    <row r="7" spans="1:14" x14ac:dyDescent="0.2">
      <c r="A7" s="59" t="s">
        <v>40</v>
      </c>
      <c r="B7" s="65"/>
      <c r="C7" s="69"/>
      <c r="D7" s="67"/>
      <c r="E7" s="67"/>
      <c r="F7" s="67"/>
      <c r="G7" s="67"/>
      <c r="H7" s="67"/>
      <c r="I7" s="67"/>
      <c r="J7" s="67"/>
      <c r="K7" s="67"/>
      <c r="L7" s="67"/>
      <c r="M7" s="67"/>
      <c r="N7" s="68"/>
    </row>
    <row r="8" spans="1:14" x14ac:dyDescent="0.2">
      <c r="A8" s="59" t="s">
        <v>41</v>
      </c>
      <c r="B8" s="65"/>
      <c r="C8" s="6"/>
      <c r="D8" s="4"/>
      <c r="E8" s="4"/>
      <c r="F8" s="4"/>
      <c r="G8" s="4"/>
      <c r="H8" s="4"/>
      <c r="I8" s="4"/>
      <c r="J8" s="4"/>
      <c r="K8" s="4"/>
      <c r="L8" s="4"/>
      <c r="M8" s="4"/>
      <c r="N8" s="26"/>
    </row>
    <row r="9" spans="1:14" x14ac:dyDescent="0.2">
      <c r="A9" s="59" t="s">
        <v>42</v>
      </c>
      <c r="B9" s="65"/>
      <c r="C9" s="63"/>
      <c r="D9" s="10"/>
      <c r="E9" s="10"/>
      <c r="F9" s="10"/>
      <c r="G9" s="10"/>
      <c r="H9" s="10"/>
      <c r="I9" s="10"/>
      <c r="J9" s="10"/>
      <c r="K9" s="10"/>
      <c r="L9" s="10"/>
      <c r="M9" s="10"/>
      <c r="N9" s="60"/>
    </row>
    <row r="10" spans="1:14" x14ac:dyDescent="0.2">
      <c r="A10" s="59" t="s">
        <v>43</v>
      </c>
      <c r="B10" s="65"/>
      <c r="C10" s="63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60"/>
    </row>
    <row r="11" spans="1:14" x14ac:dyDescent="0.2">
      <c r="A11" s="59" t="s">
        <v>44</v>
      </c>
      <c r="B11" s="65"/>
      <c r="C11" s="6"/>
      <c r="D11" s="4"/>
      <c r="E11" s="4"/>
      <c r="F11" s="4"/>
      <c r="G11" s="4"/>
      <c r="H11" s="4"/>
      <c r="I11" s="4"/>
      <c r="J11" s="4"/>
      <c r="K11" s="4"/>
      <c r="L11" s="4"/>
      <c r="M11" s="4"/>
      <c r="N11" s="26"/>
    </row>
    <row r="12" spans="1:14" ht="13.5" thickBot="1" x14ac:dyDescent="0.25">
      <c r="A12" s="61" t="s">
        <v>45</v>
      </c>
      <c r="B12" s="66"/>
      <c r="C12" s="70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30"/>
    </row>
    <row r="14" spans="1:14" ht="13.5" thickBot="1" x14ac:dyDescent="0.25">
      <c r="A14" s="71" t="s">
        <v>17</v>
      </c>
    </row>
    <row r="15" spans="1:14" ht="13.5" thickBot="1" x14ac:dyDescent="0.25">
      <c r="A15" s="62" t="s">
        <v>68</v>
      </c>
      <c r="B15" s="64"/>
      <c r="C15" s="36">
        <v>1</v>
      </c>
      <c r="D15" s="34">
        <v>2</v>
      </c>
      <c r="E15" s="34">
        <v>3</v>
      </c>
      <c r="F15" s="34">
        <v>4</v>
      </c>
      <c r="G15" s="34">
        <v>5</v>
      </c>
      <c r="H15" s="34">
        <v>6</v>
      </c>
      <c r="I15" s="34">
        <v>7</v>
      </c>
      <c r="J15" s="34">
        <v>8</v>
      </c>
      <c r="K15" s="34">
        <v>9</v>
      </c>
      <c r="L15" s="34">
        <v>10</v>
      </c>
      <c r="M15" s="34">
        <v>11</v>
      </c>
      <c r="N15" s="35">
        <v>12</v>
      </c>
    </row>
    <row r="16" spans="1:14" x14ac:dyDescent="0.2">
      <c r="A16" s="8" t="s">
        <v>40</v>
      </c>
      <c r="B16" s="11"/>
      <c r="C16" s="69"/>
      <c r="D16" s="67"/>
      <c r="E16" s="67"/>
      <c r="F16" s="67"/>
      <c r="G16" s="67"/>
      <c r="H16" s="67"/>
      <c r="I16" s="67"/>
      <c r="J16" s="67"/>
      <c r="K16" s="67"/>
      <c r="L16" s="67"/>
      <c r="M16" s="67"/>
      <c r="N16" s="68"/>
    </row>
    <row r="17" spans="1:14" x14ac:dyDescent="0.2">
      <c r="A17" s="8" t="s">
        <v>41</v>
      </c>
      <c r="B17" s="11"/>
      <c r="C17" s="6"/>
      <c r="D17" s="4"/>
      <c r="E17" s="4"/>
      <c r="F17" s="4"/>
      <c r="G17" s="4"/>
      <c r="H17" s="4"/>
      <c r="I17" s="4"/>
      <c r="J17" s="4"/>
      <c r="K17" s="4"/>
      <c r="L17" s="4"/>
      <c r="M17" s="4"/>
      <c r="N17" s="26"/>
    </row>
    <row r="18" spans="1:14" x14ac:dyDescent="0.2">
      <c r="A18" s="8" t="s">
        <v>42</v>
      </c>
      <c r="B18" s="11"/>
      <c r="C18" s="63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60"/>
    </row>
    <row r="19" spans="1:14" x14ac:dyDescent="0.2">
      <c r="A19" s="8" t="s">
        <v>43</v>
      </c>
      <c r="B19" s="11"/>
      <c r="C19" s="63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60"/>
    </row>
    <row r="20" spans="1:14" x14ac:dyDescent="0.2">
      <c r="A20" s="8" t="s">
        <v>44</v>
      </c>
      <c r="B20" s="11"/>
      <c r="C20" s="6"/>
      <c r="D20" s="4"/>
      <c r="E20" s="4"/>
      <c r="F20" s="4"/>
      <c r="G20" s="4"/>
      <c r="H20" s="4"/>
      <c r="I20" s="4"/>
      <c r="J20" s="4"/>
      <c r="K20" s="4"/>
      <c r="L20" s="4"/>
      <c r="M20" s="4"/>
      <c r="N20" s="26"/>
    </row>
    <row r="21" spans="1:14" ht="13.5" thickBot="1" x14ac:dyDescent="0.25">
      <c r="A21" s="9" t="s">
        <v>45</v>
      </c>
      <c r="B21" s="12"/>
      <c r="C21" s="70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30"/>
    </row>
    <row r="23" spans="1:14" ht="13.5" thickBot="1" x14ac:dyDescent="0.25">
      <c r="A23" s="71" t="s">
        <v>18</v>
      </c>
    </row>
    <row r="24" spans="1:14" ht="13.5" thickBot="1" x14ac:dyDescent="0.25">
      <c r="A24" s="62" t="s">
        <v>69</v>
      </c>
      <c r="B24" s="64"/>
      <c r="C24" s="36">
        <v>1</v>
      </c>
      <c r="D24" s="34">
        <v>2</v>
      </c>
      <c r="E24" s="34">
        <v>3</v>
      </c>
      <c r="F24" s="34">
        <v>4</v>
      </c>
      <c r="G24" s="34">
        <v>5</v>
      </c>
      <c r="H24" s="34">
        <v>6</v>
      </c>
      <c r="I24" s="34">
        <v>7</v>
      </c>
      <c r="J24" s="34">
        <v>8</v>
      </c>
      <c r="K24" s="34">
        <v>9</v>
      </c>
      <c r="L24" s="34">
        <v>10</v>
      </c>
      <c r="M24" s="34">
        <v>11</v>
      </c>
      <c r="N24" s="35">
        <v>12</v>
      </c>
    </row>
    <row r="25" spans="1:14" x14ac:dyDescent="0.2">
      <c r="A25" s="59" t="s">
        <v>40</v>
      </c>
      <c r="B25" s="65"/>
      <c r="C25" s="69"/>
      <c r="D25" s="67"/>
      <c r="E25" s="67"/>
      <c r="F25" s="67"/>
      <c r="G25" s="67"/>
      <c r="H25" s="67"/>
      <c r="I25" s="67"/>
      <c r="J25" s="67"/>
      <c r="K25" s="67"/>
      <c r="L25" s="67"/>
      <c r="M25" s="67"/>
      <c r="N25" s="68"/>
    </row>
    <row r="26" spans="1:14" x14ac:dyDescent="0.2">
      <c r="A26" s="59" t="s">
        <v>41</v>
      </c>
      <c r="B26" s="65"/>
      <c r="C26" s="6"/>
      <c r="D26" s="4"/>
      <c r="E26" s="4"/>
      <c r="F26" s="4"/>
      <c r="G26" s="4"/>
      <c r="H26" s="4"/>
      <c r="I26" s="4"/>
      <c r="J26" s="4"/>
      <c r="K26" s="4"/>
      <c r="L26" s="4"/>
      <c r="M26" s="4"/>
      <c r="N26" s="26"/>
    </row>
    <row r="27" spans="1:14" x14ac:dyDescent="0.2">
      <c r="A27" s="59" t="s">
        <v>42</v>
      </c>
      <c r="B27" s="65"/>
      <c r="C27" s="63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60"/>
    </row>
    <row r="28" spans="1:14" x14ac:dyDescent="0.2">
      <c r="A28" s="59" t="s">
        <v>43</v>
      </c>
      <c r="B28" s="65"/>
      <c r="C28" s="63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60"/>
    </row>
    <row r="29" spans="1:14" x14ac:dyDescent="0.2">
      <c r="A29" s="59" t="s">
        <v>44</v>
      </c>
      <c r="B29" s="65"/>
      <c r="C29" s="6"/>
      <c r="D29" s="4"/>
      <c r="E29" s="4"/>
      <c r="F29" s="4"/>
      <c r="G29" s="4"/>
      <c r="H29" s="4"/>
      <c r="I29" s="4"/>
      <c r="J29" s="4"/>
      <c r="K29" s="4"/>
      <c r="L29" s="4"/>
      <c r="M29" s="4"/>
      <c r="N29" s="26"/>
    </row>
    <row r="30" spans="1:14" ht="13.5" thickBot="1" x14ac:dyDescent="0.25">
      <c r="A30" s="61" t="s">
        <v>45</v>
      </c>
      <c r="B30" s="66"/>
      <c r="C30" s="70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30"/>
    </row>
    <row r="32" spans="1:14" ht="13.5" thickBot="1" x14ac:dyDescent="0.25">
      <c r="A32" s="71" t="s">
        <v>19</v>
      </c>
    </row>
    <row r="33" spans="1:14" ht="13.5" thickBot="1" x14ac:dyDescent="0.25">
      <c r="A33" s="62" t="s">
        <v>70</v>
      </c>
      <c r="B33" s="64"/>
      <c r="C33" s="36">
        <v>1</v>
      </c>
      <c r="D33" s="34">
        <v>2</v>
      </c>
      <c r="E33" s="34">
        <v>3</v>
      </c>
      <c r="F33" s="34">
        <v>4</v>
      </c>
      <c r="G33" s="34">
        <v>5</v>
      </c>
      <c r="H33" s="34">
        <v>6</v>
      </c>
      <c r="I33" s="34">
        <v>7</v>
      </c>
      <c r="J33" s="34">
        <v>8</v>
      </c>
      <c r="K33" s="34">
        <v>9</v>
      </c>
      <c r="L33" s="34">
        <v>10</v>
      </c>
      <c r="M33" s="34">
        <v>11</v>
      </c>
      <c r="N33" s="35">
        <v>12</v>
      </c>
    </row>
    <row r="34" spans="1:14" x14ac:dyDescent="0.2">
      <c r="A34" s="59" t="s">
        <v>40</v>
      </c>
      <c r="B34" s="65"/>
      <c r="C34" s="69"/>
      <c r="D34" s="67"/>
      <c r="E34" s="67"/>
      <c r="F34" s="67"/>
      <c r="G34" s="67"/>
      <c r="H34" s="67"/>
      <c r="I34" s="67"/>
      <c r="J34" s="67"/>
      <c r="K34" s="67"/>
      <c r="L34" s="67"/>
      <c r="M34" s="67"/>
      <c r="N34" s="68"/>
    </row>
    <row r="35" spans="1:14" x14ac:dyDescent="0.2">
      <c r="A35" s="59" t="s">
        <v>41</v>
      </c>
      <c r="B35" s="65"/>
      <c r="C35" s="6"/>
      <c r="D35" s="4"/>
      <c r="E35" s="4"/>
      <c r="F35" s="4"/>
      <c r="G35" s="4"/>
      <c r="H35" s="4"/>
      <c r="I35" s="4"/>
      <c r="J35" s="4"/>
      <c r="K35" s="4"/>
      <c r="L35" s="4"/>
      <c r="M35" s="4"/>
      <c r="N35" s="26"/>
    </row>
    <row r="36" spans="1:14" x14ac:dyDescent="0.2">
      <c r="A36" s="59" t="s">
        <v>42</v>
      </c>
      <c r="B36" s="65"/>
      <c r="C36" s="63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60"/>
    </row>
    <row r="37" spans="1:14" x14ac:dyDescent="0.2">
      <c r="A37" s="59" t="s">
        <v>43</v>
      </c>
      <c r="B37" s="65"/>
      <c r="C37" s="63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60"/>
    </row>
    <row r="38" spans="1:14" x14ac:dyDescent="0.2">
      <c r="A38" s="59" t="s">
        <v>44</v>
      </c>
      <c r="B38" s="65"/>
      <c r="C38" s="6"/>
      <c r="D38" s="4"/>
      <c r="E38" s="4"/>
      <c r="F38" s="4"/>
      <c r="G38" s="4"/>
      <c r="H38" s="4"/>
      <c r="I38" s="4"/>
      <c r="J38" s="4"/>
      <c r="K38" s="4"/>
      <c r="L38" s="4"/>
      <c r="M38" s="4"/>
      <c r="N38" s="26"/>
    </row>
    <row r="39" spans="1:14" ht="13.5" thickBot="1" x14ac:dyDescent="0.25">
      <c r="A39" s="61" t="s">
        <v>45</v>
      </c>
      <c r="B39" s="66"/>
      <c r="C39" s="70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30"/>
    </row>
    <row r="41" spans="1:14" ht="13.5" thickBot="1" x14ac:dyDescent="0.25">
      <c r="A41" s="71" t="s">
        <v>28</v>
      </c>
    </row>
    <row r="42" spans="1:14" ht="13.5" thickBot="1" x14ac:dyDescent="0.25">
      <c r="A42" s="62" t="s">
        <v>65</v>
      </c>
      <c r="B42" s="64"/>
      <c r="C42" s="36">
        <v>1</v>
      </c>
      <c r="D42" s="34">
        <v>2</v>
      </c>
      <c r="E42" s="34">
        <v>3</v>
      </c>
      <c r="F42" s="34">
        <v>4</v>
      </c>
      <c r="G42" s="34">
        <v>5</v>
      </c>
      <c r="H42" s="34">
        <v>6</v>
      </c>
      <c r="I42" s="34">
        <v>7</v>
      </c>
      <c r="J42" s="34">
        <v>8</v>
      </c>
      <c r="K42" s="34">
        <v>9</v>
      </c>
      <c r="L42" s="34">
        <v>10</v>
      </c>
      <c r="M42" s="34">
        <v>11</v>
      </c>
      <c r="N42" s="35">
        <v>12</v>
      </c>
    </row>
    <row r="43" spans="1:14" x14ac:dyDescent="0.2">
      <c r="A43" s="59" t="s">
        <v>40</v>
      </c>
      <c r="B43" s="65"/>
      <c r="C43" s="69"/>
      <c r="D43" s="67"/>
      <c r="E43" s="67"/>
      <c r="F43" s="67"/>
      <c r="G43" s="67"/>
      <c r="H43" s="67"/>
      <c r="I43" s="67"/>
      <c r="J43" s="67"/>
      <c r="K43" s="67"/>
      <c r="L43" s="67"/>
      <c r="M43" s="67"/>
      <c r="N43" s="68"/>
    </row>
    <row r="44" spans="1:14" x14ac:dyDescent="0.2">
      <c r="A44" s="59" t="s">
        <v>41</v>
      </c>
      <c r="B44" s="65"/>
      <c r="C44" s="6"/>
      <c r="D44" s="4"/>
      <c r="E44" s="4"/>
      <c r="F44" s="4"/>
      <c r="G44" s="4"/>
      <c r="H44" s="4"/>
      <c r="I44" s="4"/>
      <c r="J44" s="4"/>
      <c r="K44" s="4"/>
      <c r="L44" s="4"/>
      <c r="M44" s="4"/>
      <c r="N44" s="26"/>
    </row>
    <row r="45" spans="1:14" x14ac:dyDescent="0.2">
      <c r="A45" s="59" t="s">
        <v>42</v>
      </c>
      <c r="B45" s="65"/>
      <c r="C45" s="63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60"/>
    </row>
    <row r="46" spans="1:14" x14ac:dyDescent="0.2">
      <c r="A46" s="59" t="s">
        <v>43</v>
      </c>
      <c r="B46" s="65"/>
      <c r="C46" s="63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60"/>
    </row>
    <row r="47" spans="1:14" x14ac:dyDescent="0.2">
      <c r="A47" s="59" t="s">
        <v>44</v>
      </c>
      <c r="B47" s="65"/>
      <c r="C47" s="6"/>
      <c r="D47" s="4"/>
      <c r="E47" s="4"/>
      <c r="F47" s="4"/>
      <c r="G47" s="4"/>
      <c r="H47" s="4"/>
      <c r="I47" s="4"/>
      <c r="J47" s="4"/>
      <c r="K47" s="4"/>
      <c r="L47" s="4"/>
      <c r="M47" s="4"/>
      <c r="N47" s="26"/>
    </row>
    <row r="48" spans="1:14" ht="13.5" thickBot="1" x14ac:dyDescent="0.25">
      <c r="A48" s="61" t="s">
        <v>45</v>
      </c>
      <c r="B48" s="66"/>
      <c r="C48" s="70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30"/>
    </row>
    <row r="50" spans="1:14" ht="13.5" thickBot="1" x14ac:dyDescent="0.25">
      <c r="A50" s="71" t="s">
        <v>29</v>
      </c>
    </row>
    <row r="51" spans="1:14" ht="13.5" thickBot="1" x14ac:dyDescent="0.25">
      <c r="A51" s="62" t="s">
        <v>68</v>
      </c>
      <c r="B51" s="64"/>
      <c r="C51" s="36">
        <v>1</v>
      </c>
      <c r="D51" s="34">
        <v>2</v>
      </c>
      <c r="E51" s="34">
        <v>3</v>
      </c>
      <c r="F51" s="34">
        <v>4</v>
      </c>
      <c r="G51" s="34">
        <v>5</v>
      </c>
      <c r="H51" s="34">
        <v>6</v>
      </c>
      <c r="I51" s="34">
        <v>7</v>
      </c>
      <c r="J51" s="34">
        <v>8</v>
      </c>
      <c r="K51" s="34">
        <v>9</v>
      </c>
      <c r="L51" s="34">
        <v>10</v>
      </c>
      <c r="M51" s="34">
        <v>11</v>
      </c>
      <c r="N51" s="35">
        <v>12</v>
      </c>
    </row>
    <row r="52" spans="1:14" x14ac:dyDescent="0.2">
      <c r="A52" s="59" t="s">
        <v>40</v>
      </c>
      <c r="B52" s="65"/>
      <c r="C52" s="69"/>
      <c r="D52" s="67"/>
      <c r="E52" s="67"/>
      <c r="F52" s="67"/>
      <c r="G52" s="67"/>
      <c r="H52" s="67"/>
      <c r="I52" s="67"/>
      <c r="J52" s="67"/>
      <c r="K52" s="67"/>
      <c r="L52" s="67"/>
      <c r="M52" s="67"/>
      <c r="N52" s="68"/>
    </row>
    <row r="53" spans="1:14" x14ac:dyDescent="0.2">
      <c r="A53" s="59" t="s">
        <v>41</v>
      </c>
      <c r="B53" s="65"/>
      <c r="C53" s="6"/>
      <c r="D53" s="4"/>
      <c r="E53" s="4"/>
      <c r="F53" s="4"/>
      <c r="G53" s="4"/>
      <c r="H53" s="4"/>
      <c r="I53" s="4"/>
      <c r="J53" s="4"/>
      <c r="K53" s="4"/>
      <c r="L53" s="4"/>
      <c r="M53" s="4"/>
      <c r="N53" s="26"/>
    </row>
    <row r="54" spans="1:14" x14ac:dyDescent="0.2">
      <c r="A54" s="59" t="s">
        <v>42</v>
      </c>
      <c r="B54" s="65"/>
      <c r="C54" s="63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60"/>
    </row>
    <row r="55" spans="1:14" x14ac:dyDescent="0.2">
      <c r="A55" s="59" t="s">
        <v>43</v>
      </c>
      <c r="B55" s="65"/>
      <c r="C55" s="63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60"/>
    </row>
    <row r="56" spans="1:14" x14ac:dyDescent="0.2">
      <c r="A56" s="59" t="s">
        <v>44</v>
      </c>
      <c r="B56" s="65"/>
      <c r="C56" s="6"/>
      <c r="D56" s="4"/>
      <c r="E56" s="4"/>
      <c r="F56" s="4"/>
      <c r="G56" s="4"/>
      <c r="H56" s="4"/>
      <c r="I56" s="4"/>
      <c r="J56" s="4"/>
      <c r="K56" s="4"/>
      <c r="L56" s="4"/>
      <c r="M56" s="4"/>
      <c r="N56" s="26"/>
    </row>
    <row r="57" spans="1:14" ht="13.5" thickBot="1" x14ac:dyDescent="0.25">
      <c r="A57" s="61" t="s">
        <v>45</v>
      </c>
      <c r="B57" s="66"/>
      <c r="C57" s="70"/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30"/>
    </row>
  </sheetData>
  <mergeCells count="1">
    <mergeCell ref="A3:N3"/>
  </mergeCells>
  <phoneticPr fontId="0" type="noConversion"/>
  <printOptions horizontalCentered="1"/>
  <pageMargins left="0.74803149606299213" right="0.74803149606299213" top="0.78740157480314965" bottom="0.98425196850393704" header="0" footer="0"/>
  <pageSetup scale="77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Nomenclatura</vt:lpstr>
      <vt:lpstr>BOM</vt:lpstr>
      <vt:lpstr>Pronóstico de Ventas (Forecast)</vt:lpstr>
      <vt:lpstr>STOCK</vt:lpstr>
      <vt:lpstr>MPS</vt:lpstr>
      <vt:lpstr>MRP1</vt:lpstr>
      <vt:lpstr>MRP2</vt:lpstr>
      <vt:lpstr>MPS!Área_de_impresión</vt:lpstr>
      <vt:lpstr>'MRP1'!Área_de_impresión</vt:lpstr>
      <vt:lpstr>'MRP2'!Área_de_impresión</vt:lpstr>
    </vt:vector>
  </TitlesOfParts>
  <Company>Organización Desconocida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MEC Conde</cp:lastModifiedBy>
  <cp:lastPrinted>2005-10-11T18:25:02Z</cp:lastPrinted>
  <dcterms:created xsi:type="dcterms:W3CDTF">2000-04-18T22:46:29Z</dcterms:created>
  <dcterms:modified xsi:type="dcterms:W3CDTF">2021-03-29T00:04:58Z</dcterms:modified>
</cp:coreProperties>
</file>